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9840" windowWidth="13920" windowHeight="7920" activeTab="0"/>
  </bookViews>
  <sheets>
    <sheet name="III" sheetId="1" r:id="rId1"/>
  </sheets>
  <definedNames>
    <definedName name="_xlnm._FilterDatabase" localSheetId="0" hidden="1">'III'!$A$12:$E$288</definedName>
    <definedName name="_xlnm.Print_Titles" localSheetId="0">'III'!$12:$13</definedName>
  </definedNames>
  <calcPr fullCalcOnLoad="1" refMode="R1C1"/>
</workbook>
</file>

<file path=xl/sharedStrings.xml><?xml version="1.0" encoding="utf-8"?>
<sst xmlns="http://schemas.openxmlformats.org/spreadsheetml/2006/main" count="827" uniqueCount="282">
  <si>
    <t>Наименование</t>
  </si>
  <si>
    <t>ПР</t>
  </si>
  <si>
    <t>ЦСР</t>
  </si>
  <si>
    <t>ВР</t>
  </si>
  <si>
    <t>Сумма (тысяч рублей)</t>
  </si>
  <si>
    <t/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</si>
  <si>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</si>
  <si>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</si>
  <si>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</si>
  <si>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</si>
  <si>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0111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</si>
  <si>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</si>
  <si>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</si>
  <si>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</si>
  <si>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0203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</si>
  <si>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</si>
  <si>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0309</t>
  </si>
  <si>
    <t>Обеспечение противопожарной безопасности</t>
  </si>
  <si>
    <t>0310</t>
  </si>
  <si>
    <t>Связь и информатика</t>
  </si>
  <si>
    <t>0410</t>
  </si>
  <si>
    <t>Другие вопросы в области национальной экономики</t>
  </si>
  <si>
    <t>0412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</si>
  <si>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</si>
  <si>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</si>
  <si>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</si>
  <si>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</si>
  <si>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</si>
  <si>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</si>
  <si>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Культура</t>
  </si>
  <si>
    <t>0801</t>
  </si>
  <si>
    <t>ВСЕГО</t>
  </si>
  <si>
    <t>УТВЕРЖДЕНО</t>
  </si>
  <si>
    <t>Социальное обеспечение населения</t>
  </si>
  <si>
    <t>1003</t>
  </si>
  <si>
    <t>Пенсионное обеспечение</t>
  </si>
  <si>
    <t>1001</t>
  </si>
  <si>
    <t>решением совета депутатов</t>
  </si>
  <si>
    <t>Другие вопросы в области жилищно-коммунального хозяйства</t>
  </si>
  <si>
    <t>0505</t>
  </si>
  <si>
    <t xml:space="preserve">Другие вопросы в области культуры, кинематографии </t>
  </si>
  <si>
    <t>0804</t>
  </si>
  <si>
    <t>1301</t>
  </si>
  <si>
    <t>Обслуживание внутреннего государственного и муниципального долга</t>
  </si>
  <si>
    <t>1102</t>
  </si>
  <si>
    <t>Массовый  спорт</t>
  </si>
  <si>
    <t>0113</t>
  </si>
  <si>
    <t>0106</t>
  </si>
  <si>
    <t>Обеспечение деятельности финансовых органов</t>
  </si>
  <si>
    <t>Иные межбюджетные трансферты</t>
  </si>
  <si>
    <t>0409</t>
  </si>
  <si>
    <t>870</t>
  </si>
  <si>
    <t>540</t>
  </si>
  <si>
    <t>810</t>
  </si>
  <si>
    <t>Обслуживание муниципального долга</t>
  </si>
  <si>
    <t>Резервные средства</t>
  </si>
  <si>
    <t>Дорожное хозяйство (дорожные фонды)</t>
  </si>
  <si>
    <t>муниципального образования Мгинское городское поселение</t>
  </si>
  <si>
    <t xml:space="preserve"> Кировского муниципального  района Ленинградской области</t>
  </si>
  <si>
    <t>Обеспечение деятельности органов местного самоуправления</t>
  </si>
  <si>
    <t>67 0 0000</t>
  </si>
  <si>
    <t>Обеспечение деятельности депутатов представительных органов муниципальных образований</t>
  </si>
  <si>
    <t>67 2 0000</t>
  </si>
  <si>
    <t>Расходы на выплаты по оплате труда работников органов местного самоуправления в рамках обеспечения деятельности депутатов представительных органов муниципальных образований</t>
  </si>
  <si>
    <t>67 2 0021</t>
  </si>
  <si>
    <t>Обеспечение деятельности представительных органов муниципальных образований</t>
  </si>
  <si>
    <t>67 3 0000</t>
  </si>
  <si>
    <t>Расходы на обеспечение функций органов местного самоуправления  в рамках обеспечения деятельности представительных органов муниципальных образований</t>
  </si>
  <si>
    <t>67 3 0023</t>
  </si>
  <si>
    <t>Обеспечение деятельности аппаратов органов местного самоуправления</t>
  </si>
  <si>
    <t>67 4 0000</t>
  </si>
  <si>
    <t>Расходы на выплаты по оплате труда работников органов местного самоуправления в рамках обеспечения деятельности аппаратов органов местного самоуправления</t>
  </si>
  <si>
    <t>67 4 0021</t>
  </si>
  <si>
    <t>Расходы на выплаты по оплате труда работников органов местного самоуправления,  не являющихся должностями муниципальной службы, в рамках обеспечения деятельности аппаратов органов местного самоуправления</t>
  </si>
  <si>
    <t>67 4 0022</t>
  </si>
  <si>
    <t>Расходы на обеспечение функций органов местного самоуправления  в рамках обеспечения деятельности аппаратов органов местного самоуправления</t>
  </si>
  <si>
    <t>67 4 0023</t>
  </si>
  <si>
    <t>67 5 0000</t>
  </si>
  <si>
    <t>67 5 0021</t>
  </si>
  <si>
    <t>Обеспечение деятельности Главы местной администрации</t>
  </si>
  <si>
    <t xml:space="preserve">Расходы на выплаты по оплате труда работников органов местного самоуправления в рамках обеспечения деятельности Главы местной администрации      </t>
  </si>
  <si>
    <t>98 0 0000</t>
  </si>
  <si>
    <t>98 9 0000</t>
  </si>
  <si>
    <t>98 9 9601</t>
  </si>
  <si>
    <t>98 9 9608</t>
  </si>
  <si>
    <t>Непрограммные расходы органов местного самоуправления</t>
  </si>
  <si>
    <t xml:space="preserve">Непрограммные расходы </t>
  </si>
  <si>
    <t>98 9 1005</t>
  </si>
  <si>
    <t>Резервный фонд администрации муниципального образования в рамках непрограммных расходов органов местного самоуправления</t>
  </si>
  <si>
    <t>Организация аренды объектов движимого и недвижимого имущества, организация учета муниципального имущества и ведение реестра муниципальной собственности в рамках непрограммных расходов органов местного самоуправления</t>
  </si>
  <si>
    <t>98 9 1031</t>
  </si>
  <si>
    <t>98 9 1003</t>
  </si>
  <si>
    <t>98 9 1010</t>
  </si>
  <si>
    <t>98 9 1011</t>
  </si>
  <si>
    <t>98 9 1041</t>
  </si>
  <si>
    <t>98 9 9603</t>
  </si>
  <si>
    <t>Премирование по постановлению администрации в связи с юбилеем и вне системы оплаты труда в рамках непрограммных расходов органов местного самоуправления</t>
  </si>
  <si>
    <t>Расчеты за услуги по начислению и сбору платы за найм в рамках непрограммных расходов органов местного самоуправления</t>
  </si>
  <si>
    <t>Расчеты за услуги по начислению и выплате муниципальных субсидий в рамках непрограммных расходов органов местного самоуправления</t>
  </si>
  <si>
    <t>Информирование жителей  в СМИ о развитии муниципального образования в рамках непрограммных расходов органов местного самоуправления</t>
  </si>
  <si>
    <t>98 9 5118</t>
  </si>
  <si>
    <t>На 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</si>
  <si>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98 9 1035</t>
  </si>
  <si>
    <t>Мероприятия по землеустройству и землепользованию в рамках непрограммных расходов органов местного самоуправления</t>
  </si>
  <si>
    <t>Расходы на обеспечение деятельности муниципальных казенных учреждений в рамках непрограммных расходов органов местного самоуправления</t>
  </si>
  <si>
    <t>98 9 0024</t>
  </si>
  <si>
    <t>Доплаты к пенсиям муниципальных служащих в рамках непрограммных расходов органов местного самоуправления</t>
  </si>
  <si>
    <t>98 9 0308</t>
  </si>
  <si>
    <t>98 9 0348</t>
  </si>
  <si>
    <t>Предоставление гражданам субсидий на оплату жилого помещения и коммунальных услуг в рамках непрограммных расходов органов местного самоуправления</t>
  </si>
  <si>
    <t>98 9 1001</t>
  </si>
  <si>
    <t>Процентные платежи по муниципальному долгу в рамках непрограммных расходов органов местного самоуправления</t>
  </si>
  <si>
    <t>98 9 8206</t>
  </si>
  <si>
    <t>Мероприятия в области жилищного хозяйства в рамках непрограммных расходов органов местного самоуправления</t>
  </si>
  <si>
    <t>98 9 1500</t>
  </si>
  <si>
    <t>98 9 1501</t>
  </si>
  <si>
    <t>98 9 0630</t>
  </si>
  <si>
    <t>98 9 0608</t>
  </si>
  <si>
    <t>67 9 0000</t>
  </si>
  <si>
    <t>67 9 7134</t>
  </si>
  <si>
    <t xml:space="preserve">Обеспечение выполнения органами местного самоуправления отдельных государственных полномочий Ленинградской области </t>
  </si>
  <si>
    <t xml:space="preserve">Расходы за счет субвенции 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</t>
  </si>
  <si>
    <t>98 9 9609</t>
  </si>
  <si>
    <t>730</t>
  </si>
  <si>
    <t xml:space="preserve">Субсидии юридическим лицам (кроме некоммерческих организаций), индивидуальным предпринимателям,  физическим лицам </t>
  </si>
  <si>
    <t>98 9  9603</t>
  </si>
  <si>
    <t>Расходы на выплаты по оплате труда работников органов местного самоуправления,  не являющихся должностями муниципальной службы, в рамках обеспечения деятельности представительных органов муниципальных образований</t>
  </si>
  <si>
    <t>67 3 0022</t>
  </si>
  <si>
    <t>05 0 0000</t>
  </si>
  <si>
    <t>05 1 0000</t>
  </si>
  <si>
    <t>05 1 1306</t>
  </si>
  <si>
    <t>05 2 0000</t>
  </si>
  <si>
    <t>05 2 1307</t>
  </si>
  <si>
    <t>05 2 1308</t>
  </si>
  <si>
    <t>Муниципальная программа "Совершенствование и развитие автомобильных дорог муниципального образования Мгинское городское поселение Кировского муниципального района Ленинградской области"</t>
  </si>
  <si>
    <t>07 0 0000</t>
  </si>
  <si>
    <t>Подпрограмма "Развитие сети автомобильных дорог общего пользования местного значения в границах населённых пунктов муниципального образования Мгинское городское поселение Кировского  муниципального  района  Ленинградской области" муниципальной программы "Совершенствование и развитие автомобильных дорог муниципального образования Мгинское городское поселение Кировского муниципального района Ленинградской области"</t>
  </si>
  <si>
    <t>07 1 0000</t>
  </si>
  <si>
    <t>Мероприятия по ремонту  дорог общего пользования в рамках подпрограммы "Развитие сети автомобильных дорог общего пользования местного значения в границах населённых пунктов муниципального образования Мгинское городское поселение Кировского  муниципального  района  Ленинградской области" муниципальной программы "Совершенствование и развитие автомобильных дорог муниципального образования Мгинское городское поселение Кировского муниципального района Ленинградской области"</t>
  </si>
  <si>
    <t>07 1 1148</t>
  </si>
  <si>
    <t>07 2 0000</t>
  </si>
  <si>
    <t>Подпрограмма "Капитальный ремонт, ремонт  дворовых территорий многоквартирных домов, проездов к дворовым территориям многоквартирных домов  муниципального образования  Мгинское городское поселение" муниципальной программы "Совершенствование и развитие автомобильных дорог муниципального образования Мгинское городское поселение Кировского муниципального района Ленинградской области"</t>
  </si>
  <si>
    <t>07 1 1149</t>
  </si>
  <si>
    <t>Мероприятия по содержанию  дорог общего пользования в рамках подпрограммы "Развитие сети автомобильных дорог общего пользования местного значения в границах населённых пунктов муниципального образования Мгинское городское поселение Кировского  муниципального  района  Ленинградской области" муниципальной программы "Совершенствование и развитие автомобильных дорог муниципального образования Мгинское городское поселение Кировского муниципального района Ленинградской области"</t>
  </si>
  <si>
    <t>Мероприятия, направленные на создание условий для обеспечения жителей поселения услугами связи в рамках непрограммных расходов органов местного самоуправления</t>
  </si>
  <si>
    <t>98 9 1410</t>
  </si>
  <si>
    <t>08 0 0000</t>
  </si>
  <si>
    <t>08 0 0644</t>
  </si>
  <si>
    <t>Муниципальная программа "Газоснабжение и газификация МО Мгинское городское поселение"</t>
  </si>
  <si>
    <t>09 0 0000</t>
  </si>
  <si>
    <t>Реализация мероприятий по обеспечению безопасности и бесперебойной работы газопровода в рамках муниципальной программы "Газоснабжение и газификация МО Мгинское городское поселение"</t>
  </si>
  <si>
    <t>09 0 1518</t>
  </si>
  <si>
    <t>Разработка схемы газификации в рамках муниципальной программы "Газоснабжение и газификация МО Мгинское городское поселение"</t>
  </si>
  <si>
    <t>09 0 1519</t>
  </si>
  <si>
    <t>09 0 8019</t>
  </si>
  <si>
    <t>Муниципальная программа "Развитие культуры, физической культуры и спорта в муниципальном образовании Мгинское городское поселение"</t>
  </si>
  <si>
    <t>Подпрограмма "Развитие культуры в муниципальном образовании Мгинское городское поселение" муниципальной программы "Развитие культуры, физической культуры и спорта в муниципальном образовании Мгинское городское поселение"</t>
  </si>
  <si>
    <t>Расходы на обеспечение деятельности муниципальных казенных учреждений в рамках подпрограммы "Развитие культуры в муниципальном образовании Мгинское городское поселение" муниципальной программы "Развитие культуры, физической культуры и спорта в муниципальном образовании Мгинское городское поселение"</t>
  </si>
  <si>
    <t>10 0 0000</t>
  </si>
  <si>
    <t>10 1 0000</t>
  </si>
  <si>
    <t>10 1 0024</t>
  </si>
  <si>
    <t>Обеспечение пожарной безопасности МКУК "КДЦ МГА" в рамках подпрограммы "Развитие культуры в муниципальном образовании Мгинское городское поселение" муниципальной программы "Развитие культуры, физической культуры и спорта в муниципальном образовании Мгинское городское поселение"</t>
  </si>
  <si>
    <t>10 1 1146</t>
  </si>
  <si>
    <t>Организация и проведение военно-патриотических мероприятий и мероприятий социальной направленности в рамках подпрограммы "Развитие культуры в муниципальном образовании Мгинское городское поселение" муниципальной программы "Развитие культуры, физической культуры и спорта в муниципальном образовании Мгинское городское поселение"</t>
  </si>
  <si>
    <t>10 1 1147</t>
  </si>
  <si>
    <t>Организация и проведение мероприятий в сфере культуры в рамках подпрограммы "Развитие культуры в муниципальном образовании Мгинское городское поселение" муниципальной программы "Развитие культуры, физической культуры и спорта в муниципальном образовании Мгинское городское поселение"</t>
  </si>
  <si>
    <t>Подпрограмма "Развитие физической культуры и спорта в муниципальном образовании Мгинское городское поселение" муниципальной программы "Развитие культуры, физической культуры и спорта в муниципальном образовании Мгинское городское поселение"</t>
  </si>
  <si>
    <t>Организация и проведение мероприятий в области  спорта и физической культуры в рамках  подпрограммы "Развитие физической культуры и спорта в муниципальном образовании Мгинское городское поселение" муниципальной программы "Развитие культуры, физической культуры и спорта в муниципальном образовании Мгинское городское поселение"</t>
  </si>
  <si>
    <t>Приобретение наградной и спортивной атрибутики, сувенирной продукции в рамках подпрограммы  "Развитие физической культуры и спорта в муниципальном образовании Мгинское городское поселение" муниципальной программы "Развитие культуры, физической культуры и спорта в муниципальном образовании Мгинское городское поселение"</t>
  </si>
  <si>
    <t>10 2 0000</t>
  </si>
  <si>
    <t>10 2 1175</t>
  </si>
  <si>
    <t>10 2 1176</t>
  </si>
  <si>
    <t>Субсидии юридическим лицам на возмещение части затрат на мероприятия в области коммунального хозяйства в части водоснабжения в рамках непрограммных расходов органов местного самоуправления</t>
  </si>
  <si>
    <t>Субсидии юридическим лицам на возмещение части затрат организациям, предоставляющим населению банно-прачечные услуги в рамках непрограммных расходов органов местного самоуправления</t>
  </si>
  <si>
    <t>10 1 1141</t>
  </si>
  <si>
    <t>98 9 0676</t>
  </si>
  <si>
    <t>630</t>
  </si>
  <si>
    <t>Субсидии в виде имущественного взноса некоммерческой организации  "Фонд капитального ремонта многоквартирных домов Ленинградской области" в рамках  непрограммных расходов органов местного самоуправления</t>
  </si>
  <si>
    <t>Субсидии некоммерческим организациям (за исключением государственных (муниципальных) учреждений)</t>
  </si>
  <si>
    <t>05 1 9610</t>
  </si>
  <si>
    <t xml:space="preserve">Муниципальная программа "Обеспечение безопасности, жизнедеятельности на территории МО Мгинское городское поселение" </t>
  </si>
  <si>
    <t xml:space="preserve">Обучение  должностных лиц и специалистов по гражданской обороне в рамках подпрограммы "Осуществление мероприятий по предупреждению и защите населения от чрезвычайных ситуаций на территории МО Мгинское городское поселение" муниципальной программы  "Обеспечение безопасности, жизнедеятельности на территории МО Мгинское городское поселение" </t>
  </si>
  <si>
    <t xml:space="preserve">Подпрограмма "Пожарная безопасность  МО Мгинское городское поселение" муниципальной программы  "Обеспечение безопасности, жизнедеятельности на территории МО Мгинское городское поселение" </t>
  </si>
  <si>
    <t xml:space="preserve">Подпрограмма "Осуществление мероприятий по предупреждению и защите населения от чрезвычайных ситуаций на территории МО Мгинское городское поселение" муниципальной программы  "Обеспечение безопасности, жизнедеятельности на территории МО Мгинское городское поселение" </t>
  </si>
  <si>
    <t>Муниципальная программа "Развитие субъектов малого и среднего предпринимательства муниципального образования Мгинское городское поселение  Кировского муниципального района Ленинградской области"</t>
  </si>
  <si>
    <t xml:space="preserve">Организация осуществления мероприятий по предупреждению и тушению пожаров на территории поселения в рамках подпрограммы  "Пожарная безопасность  МО Мгинское городское поселение" муниципальной программы  "Обеспечение безопасности, жизнедеятельности на территории МО Мгинское городское поселение" </t>
  </si>
  <si>
    <t xml:space="preserve">Организация пожарно-профилактической работы на территории поселения в рамках подпрограммы  "Пожарная безопасность  МО Мгинское городское поселение" муниципальной программы  "Обеспечение безопасности, жизнедеятельности на территории МО Мгинское городское поселение" </t>
  </si>
  <si>
    <t>Информационная и консультационная поддержка субъектов малого предпринимательства, зарегистрированным и ведущим деятельность на территории МО Мгинское ГП, в рамках муниципальной программы  "Развитие субъектов малого и среднего предпринимательства муниципального образования Мгинское городское поселение  Кировского муниципального района Ленинградской области"</t>
  </si>
  <si>
    <t>Приложение 6</t>
  </si>
  <si>
    <t>07 2 1211</t>
  </si>
  <si>
    <t>Распределительный газопровод среднего и низкого давления к индивидуальным жилым домам по ул.Песочная, ул.Проезжая, ул.Маяковского, шоссе Революции г.п.Мга, стоительно-монтажные работы, в том числе авторский и строительный контроль, изготовление технического паспорта и технического плана в рамках муниципальной программы "Газоснабжение и газификация МО Мгинское городское поселение"</t>
  </si>
  <si>
    <t>07 1 9501</t>
  </si>
  <si>
    <t>Организация и проведение мероприятий в сфере культуры в рамках  непрограммных расходов органов местного самоуправления</t>
  </si>
  <si>
    <t>98 9 1145</t>
  </si>
  <si>
    <t>98 9 8204</t>
  </si>
  <si>
    <t>98 9 9611</t>
  </si>
  <si>
    <t xml:space="preserve">Распределение бюджетных ассигнований по целевым статьям (муниципальным программам  и непрограммным направлениям деятельности), группам и подгруппам видов расходов классификации расходов бюджетов, а также по разделам и подразделам классификации расходов бюджета МО Мгинское городское поселение на 2015 год </t>
  </si>
  <si>
    <t>240</t>
  </si>
  <si>
    <t>Иные закупки товаров, работ и услуг для обеспечения государственных (муниципальных) нужд</t>
  </si>
  <si>
    <t xml:space="preserve">Осуществление части полномочий поселений по организации и осуществлению мероприятий по ГО и ЧС (по созданию, содержанию и организации деятельности аварийно-спасательных служб) в рамках непрограммных расходов органов местного самоуправления в рамках в рамках подпрограммы  "Осуществление мероприятий по предупреждению и защите населения от чрезвычайных ситуаций на территории МО Мгинское городское поселение" муниципальной программы  "Обеспечение безопасности, жизнедеятельности на территории МО Мгинское городское поселение" </t>
  </si>
  <si>
    <t>Осуществление полномочий Кировского района на мероприятия по содержанию автомобильных дорог  в рамках подпрограммы "Развитие сети автомобильных дорог общего пользования местного значения в границах населённых пунктов муниципального образования Мгинское городское поселение Кировского муниципального района Ленинградской области" муниципальной программы "Совершенствование и развитие автомобильных дорог муниципального образования Мгинское городское поселение Кировского муниципального района Ленинградской области"</t>
  </si>
  <si>
    <t>410</t>
  </si>
  <si>
    <t xml:space="preserve">Бюджетные инвестиции </t>
  </si>
  <si>
    <t>09 0 8073</t>
  </si>
  <si>
    <t>110</t>
  </si>
  <si>
    <t>Расходы на выплаты персоналу казенных учреждений</t>
  </si>
  <si>
    <t>120</t>
  </si>
  <si>
    <t>Расходы на выплаты персоналу государственных (муниципальных) органов</t>
  </si>
  <si>
    <t>850</t>
  </si>
  <si>
    <t>Уплата налогов, сборов и иных платежей</t>
  </si>
  <si>
    <t>320</t>
  </si>
  <si>
    <t>Социальные выплаты гражданам, кроме публичных нормативных социальных выплат</t>
  </si>
  <si>
    <t>310</t>
  </si>
  <si>
    <t>Публичные нормативные социальные выплаты гражданам</t>
  </si>
  <si>
    <t>98 9 1576</t>
  </si>
  <si>
    <t>Бюджетные инвестиции</t>
  </si>
  <si>
    <t>Газораспределительная сеть среднего и низкого давления к индивидуальным жилым домам по шоссе Революции в п.Мга, в том числе изготовление технического паспорта и технического плана в рамках непрограммных расходов органов местного самоуправления</t>
  </si>
  <si>
    <t>Осуществление части полномочий поселений по владению, пользованию и распоряжению имуществом в рамках непрограммных расходов органов местного самоуправления</t>
  </si>
  <si>
    <t>Осуществление части полномочий поселений по решению вопросов местного значения в рамках непрограммных расходов органов местного самоуправления</t>
  </si>
  <si>
    <t>Осуществление полномочий поселений по муниципальному жилищному контролю в рамках непрограммных расходов органов местного самоуправления</t>
  </si>
  <si>
    <t>Осуществление передаваемых полномочий поселений контрольно-счетных органов поселений по осуществлению внешнего муниципального финансового контроля в рамках непрограммных расходов органов местного самоуправления</t>
  </si>
  <si>
    <t>Осуществление части полномочий поселений по формированию, утверждению, исполнению и контролю за исполнением бюджета в рамках непрограммных расходов органов местного самоуправления</t>
  </si>
  <si>
    <t>79 0 0000</t>
  </si>
  <si>
    <t>Капитальный ремонт (ремонт) муниципального жилищного фонда в рамках непрограммных расходов органов местного самоуправления</t>
  </si>
  <si>
    <t>78 0 1531</t>
  </si>
  <si>
    <t>Расходы на уличное освещение в рамках муниципальной программы "Благоустройство и содержание территории и объектов МО Мгинское городское поселение"</t>
  </si>
  <si>
    <t>Муниципальная программа "Благоустройство и содержание территории и объектов МО Мгинское городское поселение"</t>
  </si>
  <si>
    <t>78 0 1532</t>
  </si>
  <si>
    <t>Расходы на озеленение в рамках муниципальной программы "Благоустройство и содержание территории и объектов МО Мгинское городское поселение"</t>
  </si>
  <si>
    <t>78 0 1534</t>
  </si>
  <si>
    <t>Организация и содержание мест захоронения в рамках муниципальной программы "Благоустройство и содержание территории и объектов МО Мгинское городское поселение"</t>
  </si>
  <si>
    <t>78 0 1535</t>
  </si>
  <si>
    <t>Расходы на прочие мероприятия по благоустройству в рамках муниципальной программы "Благоустройство и содержание территории и объектов МО Мгинское городское поселение"</t>
  </si>
  <si>
    <t>78 0 1536</t>
  </si>
  <si>
    <t>78 01536</t>
  </si>
  <si>
    <t>Организация сбора и вывоза бытовых отходов и мусора в рамках муниципальной программы "Благоустройство и содержание территории и объектов МО Мгинское городское поселение"</t>
  </si>
  <si>
    <t>Расходы на прочие мероприятия по благоустройству в составе Адресной программы в рамках муниципальной программы "Благоустройство и содержание территории и объектов МО Мгинское городское поселение"</t>
  </si>
  <si>
    <t>78 0 1537</t>
  </si>
  <si>
    <t>Муниципальная программа "Переселение граждан из аварийного жилищного фонда на территории муниципального образования Мгинское городское поселение Кировского муниципального района Ленинградской области"</t>
  </si>
  <si>
    <t>Обеспечение мероприятий по переселению граждан из аварийного жилищного фонда в рамках муниципальной программы "Переселение граждан из аварийного жилищного фонда на территории муниципального образования Мгинское городское поселение Кировского муниципального района Ленинградской области"</t>
  </si>
  <si>
    <t>Мероприятия по приобретению спецтехники для благоустройство территории поселения в рамках непрограммных расходов органов местного самоуправления</t>
  </si>
  <si>
    <t>Газораспределительная сеть среднего и низкого давления к индивидуальным жилым домам в п.Мга, по ул.Пушкинская, ул.Тосненская, в том числе экспертиза проекта, изготовление технического паспорта и технического плана в рамках муниципальной программы "Газоснабжение и газификация МО Мгинское городское поселение"</t>
  </si>
  <si>
    <t>10 1 1142</t>
  </si>
  <si>
    <t>Обустройство парковки для автотранспорта инвалидов на территории МКУК "КДЦ МГА"- в рамках подпрограммы "Развитие культуры в муниципальном образовании Мгинское городское поселение" муниципальной программы "Развитие культуры, физической культуры и спорта в муниципальном образовании Мгинское городское поселение"</t>
  </si>
  <si>
    <t>Муниципальная программа "Развитие части территории муниципального образования Мгинское городское поселение  Кировского муниципального района Ленинградской области"</t>
  </si>
  <si>
    <t>Ремонт дворовой территории  в рамках муниципальной программы " "Развитие части территории муниципального образования Мгинское городское поселение  Кировского муниципального района Ленинградской области"</t>
  </si>
  <si>
    <t>Осуществление мероприятий  по содержанию уличного освещения в рамках муниципальной программы "Развитие части территории муниципального образования Мгинское городское поселение  Кировского муниципального района Ленинградской области"</t>
  </si>
  <si>
    <t>Осуществление мероприятий поорганизации сбора и вывоза мусора в рамках муниципальной программы"Развитие части территории муниципального образования Мгинское городское поселение  Кировского муниципального района Ленинградской области"</t>
  </si>
  <si>
    <t>46 0 0000</t>
  </si>
  <si>
    <t>46 0 1460</t>
  </si>
  <si>
    <t>46 0 1444</t>
  </si>
  <si>
    <t>Организация и осуществление мероприятий по ремонту дорог в рамках муниципальной программы  "Развитие части территории муниципального образования Мгинское городское поселение Кировского муниципального района  Ленинградской области"</t>
  </si>
  <si>
    <t>46 0 1578</t>
  </si>
  <si>
    <t>46 0 1579</t>
  </si>
  <si>
    <t>46 0 1525</t>
  </si>
  <si>
    <t>Организация и осуществление мероприятий по благоустройству в рамках муниципальной программы  "Развитие части территории муниципального образования Мгинское городское поселение Кировского муниципального района  Ленинградской области"</t>
  </si>
  <si>
    <t>Расходы на  мероприятия в области коммунального хозяйства в составе Адресной программы в рамках непрограммных расходов органов местного самоуправления</t>
  </si>
  <si>
    <t>98 9 1580</t>
  </si>
  <si>
    <t>от "5"декабря 2014 г. № 30</t>
  </si>
  <si>
    <t>(в редакции решения совета депутатов</t>
  </si>
  <si>
    <t>98 9 1550</t>
  </si>
  <si>
    <t>Мероприятия в области коммунального хозяйства в рамках непрограммных расходов органов местного самоуправления</t>
  </si>
  <si>
    <t>Строительство системы водоснабжения д.Сологубовка и д.Лезье (в том числе проектные работы) в рамках непрограммных расходов органов местного самоуправления</t>
  </si>
  <si>
    <t>98 9 1535</t>
  </si>
  <si>
    <t>Расходы на прочие мероприятия по благоустройству в рамках непрограммных расходов органов местного самоуправления</t>
  </si>
  <si>
    <t>10 1 1246</t>
  </si>
  <si>
    <t>Капитальный ремонт здания МКУК "КДЦ Мга" в рамках подпрограммы "Развитие культуры в муниципальном образовании Мгинское городское поселение" муниципальной программы "Развитие культуры, физической культуры и спорта в муниципальном образовании Мгинское городское поселение"</t>
  </si>
  <si>
    <t>98 9 1522</t>
  </si>
  <si>
    <t>Мероприятия на проведение капитального ремонта (ремонта) объектов теплоснабжения в рамках непрограммных расходов органов местного самоуправления</t>
  </si>
  <si>
    <t>79 0 9603</t>
  </si>
  <si>
    <t>79 0 9502</t>
  </si>
  <si>
    <t>79 0 9602</t>
  </si>
  <si>
    <t>98 9 7066</t>
  </si>
  <si>
    <t>Расходы на проектирование, строительство и реконструкцию объектов, в рамках непрограммных расходов органов местного самоуправления</t>
  </si>
  <si>
    <t>98 9 0351</t>
  </si>
  <si>
    <t>Оказание разовой материальной помощи пострадавшим от стихийных бедствий и других чрезвычайных ситуаций в рамках непрограммных расходов органов местного самоуправления</t>
  </si>
  <si>
    <t>Ремонт дворовой территории у д.73 по ул.Железнодорожная, п.Мга  в рамках подпрограммы "Капитальный ремонт, ремонт  дворовых территорий многоквартирных домов, проездов к дворовым территориям многоквартирных домов  муниципального образования  Мгинское городское поселение" муниципальной программы "Совершенствование и развитие автомобильных дорог муниципального образования Мгинское городское поселение Кировского муниципального района Ленинградской области"</t>
  </si>
  <si>
    <t>98 9 1030</t>
  </si>
  <si>
    <t>Содержание и обслуживание объектов имущества казны муниципального образования в рамках непрограммных расходов органов местного самоуправления</t>
  </si>
  <si>
    <t>79 0 8051</t>
  </si>
  <si>
    <t>Мероприятия по оплате стоимости превышения общей площади расселяемых жилых помещений в рамках муниципальной программы "Переселение граждан из аварийного жилищного фонда на территории муниципального образования Мгинское городское поселение Кировского муниципального района Ленинградской области"</t>
  </si>
  <si>
    <t>от "26" марта 2015г № 12)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</si>
</sst>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&quot; -&quot;"/>
    <numFmt numFmtId="167" formatCode="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000000"/>
    <numFmt numFmtId="173" formatCode="0000"/>
    <numFmt numFmtId="174" formatCode="000"/>
    <numFmt numFmtId="175" formatCode="#,##0.0_р_."/>
    <numFmt numFmtId="176" formatCode="#,##0_р_."/>
    <numFmt numFmtId="177" formatCode="#,##0.000"/>
    <numFmt numFmtId="178" formatCode="[$-FC19]d\ mmmm\ yyyy\ &quot;г.&quot;"/>
    <numFmt numFmtId="179" formatCode="#,##0.00&quot;р.&quot;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8"/>
      <name val="Arial"/>
      <family val="2"/>
    </font>
    <font>
      <sz val="12"/>
      <color indexed="8"/>
      <name val="Arial"/>
      <family val="2"/>
    </font>
    <font>
      <i/>
      <sz val="12"/>
      <name val="Arial Cyr"/>
      <family val="0"/>
    </font>
    <font>
      <b/>
      <sz val="12"/>
      <name val="Arial Cyr"/>
      <family val="0"/>
    </font>
    <font>
      <b/>
      <i/>
      <sz val="12"/>
      <name val="Arial Cyr"/>
      <family val="0"/>
    </font>
    <font>
      <sz val="12"/>
      <name val="Arial Cyr"/>
      <family val="0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thin"/>
      <bottom style="thin"/>
    </border>
    <border>
      <left style="thin"/>
      <right style="double">
        <color indexed="8"/>
      </right>
      <top style="double">
        <color indexed="8"/>
      </top>
      <bottom style="double">
        <color indexed="8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hair"/>
      <right style="thin"/>
      <top style="thin"/>
      <bottom style="hair"/>
    </border>
    <border>
      <left style="double">
        <color indexed="8"/>
      </left>
      <right style="thin"/>
      <top style="double">
        <color indexed="8"/>
      </top>
      <bottom style="double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90">
    <xf numFmtId="0" fontId="0" fillId="0" borderId="0" xfId="0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 vertical="center" wrapText="1"/>
    </xf>
    <xf numFmtId="49" fontId="9" fillId="0" borderId="15" xfId="0" applyNumberFormat="1" applyFont="1" applyFill="1" applyBorder="1" applyAlignment="1">
      <alignment horizontal="center"/>
    </xf>
    <xf numFmtId="49" fontId="9" fillId="0" borderId="16" xfId="0" applyNumberFormat="1" applyFont="1" applyFill="1" applyBorder="1" applyAlignment="1">
      <alignment horizontal="center"/>
    </xf>
    <xf numFmtId="49" fontId="9" fillId="0" borderId="17" xfId="0" applyNumberFormat="1" applyFont="1" applyFill="1" applyBorder="1" applyAlignment="1">
      <alignment horizontal="center"/>
    </xf>
    <xf numFmtId="49" fontId="8" fillId="0" borderId="18" xfId="0" applyNumberFormat="1" applyFont="1" applyFill="1" applyBorder="1" applyAlignment="1">
      <alignment horizontal="left" wrapText="1"/>
    </xf>
    <xf numFmtId="49" fontId="7" fillId="0" borderId="13" xfId="0" applyNumberFormat="1" applyFont="1" applyFill="1" applyBorder="1" applyAlignment="1">
      <alignment horizontal="center"/>
    </xf>
    <xf numFmtId="49" fontId="9" fillId="0" borderId="12" xfId="0" applyNumberFormat="1" applyFont="1" applyFill="1" applyBorder="1" applyAlignment="1">
      <alignment horizontal="center"/>
    </xf>
    <xf numFmtId="49" fontId="9" fillId="0" borderId="13" xfId="0" applyNumberFormat="1" applyFont="1" applyFill="1" applyBorder="1" applyAlignment="1">
      <alignment horizontal="center"/>
    </xf>
    <xf numFmtId="49" fontId="8" fillId="0" borderId="12" xfId="0" applyNumberFormat="1" applyFont="1" applyFill="1" applyBorder="1" applyAlignment="1">
      <alignment horizontal="center"/>
    </xf>
    <xf numFmtId="49" fontId="9" fillId="0" borderId="16" xfId="0" applyNumberFormat="1" applyFont="1" applyFill="1" applyBorder="1" applyAlignment="1">
      <alignment horizontal="center"/>
    </xf>
    <xf numFmtId="49" fontId="9" fillId="0" borderId="19" xfId="0" applyNumberFormat="1" applyFont="1" applyFill="1" applyBorder="1" applyAlignment="1">
      <alignment horizontal="center"/>
    </xf>
    <xf numFmtId="49" fontId="7" fillId="0" borderId="20" xfId="0" applyNumberFormat="1" applyFont="1" applyFill="1" applyBorder="1" applyAlignment="1">
      <alignment horizontal="center"/>
    </xf>
    <xf numFmtId="49" fontId="9" fillId="0" borderId="20" xfId="0" applyNumberFormat="1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/>
    </xf>
    <xf numFmtId="49" fontId="9" fillId="0" borderId="19" xfId="0" applyNumberFormat="1" applyFont="1" applyFill="1" applyBorder="1" applyAlignment="1">
      <alignment horizontal="center"/>
    </xf>
    <xf numFmtId="49" fontId="9" fillId="0" borderId="15" xfId="0" applyNumberFormat="1" applyFont="1" applyFill="1" applyBorder="1" applyAlignment="1">
      <alignment horizontal="center"/>
    </xf>
    <xf numFmtId="49" fontId="8" fillId="0" borderId="18" xfId="0" applyNumberFormat="1" applyFont="1" applyFill="1" applyBorder="1" applyAlignment="1">
      <alignment horizontal="left" wrapText="1"/>
    </xf>
    <xf numFmtId="49" fontId="8" fillId="0" borderId="21" xfId="0" applyNumberFormat="1" applyFont="1" applyFill="1" applyBorder="1" applyAlignment="1">
      <alignment horizontal="center"/>
    </xf>
    <xf numFmtId="49" fontId="7" fillId="0" borderId="22" xfId="0" applyNumberFormat="1" applyFont="1" applyFill="1" applyBorder="1" applyAlignment="1">
      <alignment horizontal="left" wrapText="1"/>
    </xf>
    <xf numFmtId="49" fontId="7" fillId="0" borderId="23" xfId="0" applyNumberFormat="1" applyFont="1" applyFill="1" applyBorder="1" applyAlignment="1">
      <alignment horizontal="center"/>
    </xf>
    <xf numFmtId="49" fontId="8" fillId="0" borderId="20" xfId="0" applyNumberFormat="1" applyFont="1" applyFill="1" applyBorder="1" applyAlignment="1">
      <alignment horizontal="center"/>
    </xf>
    <xf numFmtId="49" fontId="9" fillId="0" borderId="17" xfId="0" applyNumberFormat="1" applyFont="1" applyFill="1" applyBorder="1" applyAlignment="1">
      <alignment horizontal="center"/>
    </xf>
    <xf numFmtId="49" fontId="9" fillId="0" borderId="24" xfId="0" applyNumberFormat="1" applyFont="1" applyFill="1" applyBorder="1" applyAlignment="1">
      <alignment horizontal="left" wrapText="1"/>
    </xf>
    <xf numFmtId="49" fontId="9" fillId="0" borderId="25" xfId="0" applyNumberFormat="1" applyFont="1" applyFill="1" applyBorder="1" applyAlignment="1">
      <alignment horizontal="left" wrapText="1"/>
    </xf>
    <xf numFmtId="49" fontId="9" fillId="0" borderId="26" xfId="0" applyNumberFormat="1" applyFont="1" applyFill="1" applyBorder="1" applyAlignment="1">
      <alignment horizontal="left" wrapText="1"/>
    </xf>
    <xf numFmtId="49" fontId="8" fillId="0" borderId="13" xfId="0" applyNumberFormat="1" applyFont="1" applyFill="1" applyBorder="1" applyAlignment="1">
      <alignment horizontal="center"/>
    </xf>
    <xf numFmtId="179" fontId="8" fillId="0" borderId="18" xfId="0" applyNumberFormat="1" applyFont="1" applyFill="1" applyBorder="1" applyAlignment="1">
      <alignment horizontal="left" wrapText="1"/>
    </xf>
    <xf numFmtId="49" fontId="8" fillId="0" borderId="15" xfId="0" applyNumberFormat="1" applyFont="1" applyFill="1" applyBorder="1" applyAlignment="1">
      <alignment horizontal="center"/>
    </xf>
    <xf numFmtId="49" fontId="9" fillId="0" borderId="27" xfId="0" applyNumberFormat="1" applyFont="1" applyFill="1" applyBorder="1" applyAlignment="1">
      <alignment horizontal="left" wrapText="1"/>
    </xf>
    <xf numFmtId="0" fontId="8" fillId="0" borderId="28" xfId="0" applyNumberFormat="1" applyFont="1" applyFill="1" applyBorder="1" applyAlignment="1">
      <alignment horizontal="left" wrapText="1"/>
    </xf>
    <xf numFmtId="49" fontId="9" fillId="0" borderId="29" xfId="0" applyNumberFormat="1" applyFont="1" applyFill="1" applyBorder="1" applyAlignment="1">
      <alignment horizontal="left" wrapText="1"/>
    </xf>
    <xf numFmtId="49" fontId="8" fillId="0" borderId="15" xfId="0" applyNumberFormat="1" applyFont="1" applyFill="1" applyBorder="1" applyAlignment="1">
      <alignment horizontal="center"/>
    </xf>
    <xf numFmtId="49" fontId="9" fillId="0" borderId="21" xfId="0" applyNumberFormat="1" applyFont="1" applyFill="1" applyBorder="1" applyAlignment="1">
      <alignment horizontal="center"/>
    </xf>
    <xf numFmtId="49" fontId="9" fillId="0" borderId="30" xfId="0" applyNumberFormat="1" applyFont="1" applyFill="1" applyBorder="1" applyAlignment="1">
      <alignment horizontal="left" wrapText="1"/>
    </xf>
    <xf numFmtId="49" fontId="9" fillId="0" borderId="28" xfId="0" applyNumberFormat="1" applyFont="1" applyFill="1" applyBorder="1" applyAlignment="1">
      <alignment horizontal="left" wrapText="1"/>
    </xf>
    <xf numFmtId="49" fontId="9" fillId="0" borderId="31" xfId="0" applyNumberFormat="1" applyFont="1" applyFill="1" applyBorder="1" applyAlignment="1">
      <alignment horizontal="left" wrapText="1"/>
    </xf>
    <xf numFmtId="49" fontId="9" fillId="0" borderId="32" xfId="0" applyNumberFormat="1" applyFont="1" applyFill="1" applyBorder="1" applyAlignment="1">
      <alignment horizontal="center"/>
    </xf>
    <xf numFmtId="49" fontId="9" fillId="0" borderId="20" xfId="0" applyNumberFormat="1" applyFont="1" applyFill="1" applyBorder="1" applyAlignment="1">
      <alignment horizontal="center"/>
    </xf>
    <xf numFmtId="49" fontId="9" fillId="0" borderId="21" xfId="0" applyNumberFormat="1" applyFont="1" applyFill="1" applyBorder="1" applyAlignment="1">
      <alignment horizontal="center"/>
    </xf>
    <xf numFmtId="49" fontId="9" fillId="34" borderId="16" xfId="0" applyNumberFormat="1" applyFont="1" applyFill="1" applyBorder="1" applyAlignment="1">
      <alignment horizontal="center"/>
    </xf>
    <xf numFmtId="49" fontId="9" fillId="0" borderId="29" xfId="0" applyNumberFormat="1" applyFont="1" applyFill="1" applyBorder="1" applyAlignment="1">
      <alignment horizontal="left" wrapText="1"/>
    </xf>
    <xf numFmtId="0" fontId="9" fillId="0" borderId="33" xfId="0" applyNumberFormat="1" applyFont="1" applyFill="1" applyBorder="1" applyAlignment="1">
      <alignment horizontal="left" wrapText="1"/>
    </xf>
    <xf numFmtId="0" fontId="9" fillId="0" borderId="28" xfId="0" applyNumberFormat="1" applyFont="1" applyFill="1" applyBorder="1" applyAlignment="1">
      <alignment horizontal="left" wrapText="1"/>
    </xf>
    <xf numFmtId="0" fontId="9" fillId="0" borderId="31" xfId="0" applyNumberFormat="1" applyFont="1" applyFill="1" applyBorder="1" applyAlignment="1">
      <alignment horizontal="left" wrapText="1"/>
    </xf>
    <xf numFmtId="0" fontId="8" fillId="0" borderId="34" xfId="0" applyNumberFormat="1" applyFont="1" applyFill="1" applyBorder="1" applyAlignment="1">
      <alignment horizontal="left" wrapText="1"/>
    </xf>
    <xf numFmtId="49" fontId="9" fillId="0" borderId="35" xfId="0" applyNumberFormat="1" applyFont="1" applyFill="1" applyBorder="1" applyAlignment="1">
      <alignment horizontal="left" wrapText="1"/>
    </xf>
    <xf numFmtId="49" fontId="9" fillId="0" borderId="36" xfId="0" applyNumberFormat="1" applyFont="1" applyFill="1" applyBorder="1" applyAlignment="1">
      <alignment horizontal="left" wrapText="1"/>
    </xf>
    <xf numFmtId="0" fontId="9" fillId="0" borderId="37" xfId="0" applyNumberFormat="1" applyFont="1" applyFill="1" applyBorder="1" applyAlignment="1">
      <alignment horizontal="left" wrapText="1"/>
    </xf>
    <xf numFmtId="49" fontId="6" fillId="0" borderId="33" xfId="0" applyNumberFormat="1" applyFont="1" applyFill="1" applyBorder="1" applyAlignment="1">
      <alignment horizontal="left" wrapText="1"/>
    </xf>
    <xf numFmtId="49" fontId="6" fillId="0" borderId="12" xfId="0" applyNumberFormat="1" applyFont="1" applyFill="1" applyBorder="1" applyAlignment="1">
      <alignment horizontal="center"/>
    </xf>
    <xf numFmtId="49" fontId="6" fillId="0" borderId="18" xfId="0" applyNumberFormat="1" applyFont="1" applyFill="1" applyBorder="1" applyAlignment="1">
      <alignment horizontal="left" wrapText="1"/>
    </xf>
    <xf numFmtId="49" fontId="6" fillId="0" borderId="13" xfId="0" applyNumberFormat="1" applyFont="1" applyFill="1" applyBorder="1" applyAlignment="1">
      <alignment horizontal="center"/>
    </xf>
    <xf numFmtId="49" fontId="6" fillId="0" borderId="36" xfId="0" applyNumberFormat="1" applyFont="1" applyFill="1" applyBorder="1" applyAlignment="1">
      <alignment horizontal="left" wrapText="1"/>
    </xf>
    <xf numFmtId="49" fontId="6" fillId="0" borderId="21" xfId="0" applyNumberFormat="1" applyFont="1" applyFill="1" applyBorder="1" applyAlignment="1">
      <alignment horizontal="center"/>
    </xf>
    <xf numFmtId="0" fontId="6" fillId="0" borderId="34" xfId="0" applyNumberFormat="1" applyFont="1" applyFill="1" applyBorder="1" applyAlignment="1">
      <alignment horizontal="left" wrapText="1"/>
    </xf>
    <xf numFmtId="49" fontId="8" fillId="35" borderId="18" xfId="0" applyNumberFormat="1" applyFont="1" applyFill="1" applyBorder="1" applyAlignment="1">
      <alignment horizontal="left" wrapText="1"/>
    </xf>
    <xf numFmtId="49" fontId="8" fillId="35" borderId="13" xfId="0" applyNumberFormat="1" applyFont="1" applyFill="1" applyBorder="1" applyAlignment="1">
      <alignment horizontal="center"/>
    </xf>
    <xf numFmtId="49" fontId="7" fillId="35" borderId="13" xfId="0" applyNumberFormat="1" applyFont="1" applyFill="1" applyBorder="1" applyAlignment="1">
      <alignment horizontal="center"/>
    </xf>
    <xf numFmtId="49" fontId="8" fillId="35" borderId="18" xfId="0" applyNumberFormat="1" applyFont="1" applyFill="1" applyBorder="1" applyAlignment="1">
      <alignment horizontal="left" wrapText="1"/>
    </xf>
    <xf numFmtId="49" fontId="8" fillId="35" borderId="13" xfId="0" applyNumberFormat="1" applyFont="1" applyFill="1" applyBorder="1" applyAlignment="1">
      <alignment horizontal="center"/>
    </xf>
    <xf numFmtId="49" fontId="7" fillId="35" borderId="13" xfId="0" applyNumberFormat="1" applyFont="1" applyFill="1" applyBorder="1" applyAlignment="1">
      <alignment horizontal="center" wrapText="1"/>
    </xf>
    <xf numFmtId="49" fontId="8" fillId="35" borderId="38" xfId="0" applyNumberFormat="1" applyFont="1" applyFill="1" applyBorder="1" applyAlignment="1">
      <alignment horizontal="center" wrapText="1"/>
    </xf>
    <xf numFmtId="0" fontId="8" fillId="35" borderId="18" xfId="0" applyFont="1" applyFill="1" applyBorder="1" applyAlignment="1">
      <alignment wrapText="1"/>
    </xf>
    <xf numFmtId="49" fontId="8" fillId="35" borderId="39" xfId="0" applyNumberFormat="1" applyFont="1" applyFill="1" applyBorder="1" applyAlignment="1">
      <alignment horizontal="left" wrapText="1"/>
    </xf>
    <xf numFmtId="49" fontId="8" fillId="35" borderId="19" xfId="0" applyNumberFormat="1" applyFont="1" applyFill="1" applyBorder="1" applyAlignment="1">
      <alignment horizontal="center"/>
    </xf>
    <xf numFmtId="49" fontId="9" fillId="35" borderId="19" xfId="0" applyNumberFormat="1" applyFont="1" applyFill="1" applyBorder="1" applyAlignment="1">
      <alignment horizontal="center"/>
    </xf>
    <xf numFmtId="49" fontId="8" fillId="35" borderId="28" xfId="0" applyNumberFormat="1" applyFont="1" applyFill="1" applyBorder="1" applyAlignment="1">
      <alignment horizontal="left" wrapText="1"/>
    </xf>
    <xf numFmtId="49" fontId="8" fillId="35" borderId="12" xfId="0" applyNumberFormat="1" applyFont="1" applyFill="1" applyBorder="1" applyAlignment="1">
      <alignment horizontal="center"/>
    </xf>
    <xf numFmtId="49" fontId="9" fillId="35" borderId="12" xfId="0" applyNumberFormat="1" applyFont="1" applyFill="1" applyBorder="1" applyAlignment="1">
      <alignment horizontal="center"/>
    </xf>
    <xf numFmtId="49" fontId="6" fillId="0" borderId="15" xfId="0" applyNumberFormat="1" applyFont="1" applyFill="1" applyBorder="1" applyAlignment="1">
      <alignment horizontal="center"/>
    </xf>
    <xf numFmtId="49" fontId="6" fillId="0" borderId="34" xfId="0" applyNumberFormat="1" applyFont="1" applyFill="1" applyBorder="1" applyAlignment="1">
      <alignment horizontal="left" wrapText="1"/>
    </xf>
    <xf numFmtId="49" fontId="9" fillId="34" borderId="29" xfId="0" applyNumberFormat="1" applyFont="1" applyFill="1" applyBorder="1" applyAlignment="1">
      <alignment horizontal="left" wrapText="1"/>
    </xf>
    <xf numFmtId="49" fontId="9" fillId="34" borderId="29" xfId="0" applyNumberFormat="1" applyFont="1" applyFill="1" applyBorder="1" applyAlignment="1">
      <alignment horizontal="left" wrapText="1"/>
    </xf>
    <xf numFmtId="49" fontId="9" fillId="34" borderId="17" xfId="0" applyNumberFormat="1" applyFont="1" applyFill="1" applyBorder="1" applyAlignment="1">
      <alignment horizontal="center"/>
    </xf>
    <xf numFmtId="49" fontId="6" fillId="34" borderId="33" xfId="0" applyNumberFormat="1" applyFont="1" applyFill="1" applyBorder="1" applyAlignment="1">
      <alignment horizontal="left" wrapText="1"/>
    </xf>
    <xf numFmtId="49" fontId="6" fillId="34" borderId="12" xfId="0" applyNumberFormat="1" applyFont="1" applyFill="1" applyBorder="1" applyAlignment="1">
      <alignment horizontal="center"/>
    </xf>
    <xf numFmtId="0" fontId="6" fillId="0" borderId="33" xfId="0" applyFont="1" applyFill="1" applyBorder="1" applyAlignment="1">
      <alignment wrapText="1"/>
    </xf>
    <xf numFmtId="49" fontId="9" fillId="35" borderId="15" xfId="0" applyNumberFormat="1" applyFont="1" applyFill="1" applyBorder="1" applyAlignment="1">
      <alignment horizontal="center"/>
    </xf>
    <xf numFmtId="49" fontId="9" fillId="34" borderId="25" xfId="0" applyNumberFormat="1" applyFont="1" applyFill="1" applyBorder="1" applyAlignment="1">
      <alignment horizontal="left" wrapText="1"/>
    </xf>
    <xf numFmtId="49" fontId="9" fillId="34" borderId="16" xfId="0" applyNumberFormat="1" applyFont="1" applyFill="1" applyBorder="1" applyAlignment="1">
      <alignment horizontal="center"/>
    </xf>
    <xf numFmtId="0" fontId="9" fillId="34" borderId="39" xfId="0" applyNumberFormat="1" applyFont="1" applyFill="1" applyBorder="1" applyAlignment="1">
      <alignment horizontal="left" wrapText="1"/>
    </xf>
    <xf numFmtId="49" fontId="9" fillId="34" borderId="20" xfId="0" applyNumberFormat="1" applyFont="1" applyFill="1" applyBorder="1" applyAlignment="1">
      <alignment horizontal="center"/>
    </xf>
    <xf numFmtId="49" fontId="8" fillId="34" borderId="20" xfId="0" applyNumberFormat="1" applyFont="1" applyFill="1" applyBorder="1" applyAlignment="1">
      <alignment horizontal="center"/>
    </xf>
    <xf numFmtId="49" fontId="9" fillId="34" borderId="17" xfId="0" applyNumberFormat="1" applyFont="1" applyFill="1" applyBorder="1" applyAlignment="1">
      <alignment horizontal="center"/>
    </xf>
    <xf numFmtId="0" fontId="9" fillId="34" borderId="36" xfId="0" applyNumberFormat="1" applyFont="1" applyFill="1" applyBorder="1" applyAlignment="1">
      <alignment horizontal="left" wrapText="1"/>
    </xf>
    <xf numFmtId="49" fontId="9" fillId="34" borderId="21" xfId="0" applyNumberFormat="1" applyFont="1" applyFill="1" applyBorder="1" applyAlignment="1">
      <alignment horizontal="center"/>
    </xf>
    <xf numFmtId="49" fontId="8" fillId="34" borderId="21" xfId="0" applyNumberFormat="1" applyFont="1" applyFill="1" applyBorder="1" applyAlignment="1">
      <alignment horizontal="center"/>
    </xf>
    <xf numFmtId="49" fontId="9" fillId="34" borderId="26" xfId="0" applyNumberFormat="1" applyFont="1" applyFill="1" applyBorder="1" applyAlignment="1">
      <alignment horizontal="left" wrapText="1"/>
    </xf>
    <xf numFmtId="0" fontId="8" fillId="34" borderId="18" xfId="0" applyNumberFormat="1" applyFont="1" applyFill="1" applyBorder="1" applyAlignment="1">
      <alignment horizontal="left" wrapText="1"/>
    </xf>
    <xf numFmtId="49" fontId="8" fillId="34" borderId="13" xfId="0" applyNumberFormat="1" applyFont="1" applyFill="1" applyBorder="1" applyAlignment="1">
      <alignment horizontal="center"/>
    </xf>
    <xf numFmtId="49" fontId="9" fillId="34" borderId="13" xfId="0" applyNumberFormat="1" applyFont="1" applyFill="1" applyBorder="1" applyAlignment="1">
      <alignment horizontal="center"/>
    </xf>
    <xf numFmtId="0" fontId="9" fillId="34" borderId="33" xfId="0" applyNumberFormat="1" applyFont="1" applyFill="1" applyBorder="1" applyAlignment="1">
      <alignment horizontal="left" wrapText="1"/>
    </xf>
    <xf numFmtId="49" fontId="9" fillId="34" borderId="12" xfId="0" applyNumberFormat="1" applyFont="1" applyFill="1" applyBorder="1" applyAlignment="1">
      <alignment horizontal="center"/>
    </xf>
    <xf numFmtId="49" fontId="9" fillId="34" borderId="24" xfId="0" applyNumberFormat="1" applyFont="1" applyFill="1" applyBorder="1" applyAlignment="1">
      <alignment horizontal="left" wrapText="1"/>
    </xf>
    <xf numFmtId="0" fontId="9" fillId="34" borderId="28" xfId="0" applyNumberFormat="1" applyFont="1" applyFill="1" applyBorder="1" applyAlignment="1">
      <alignment horizontal="left" wrapText="1"/>
    </xf>
    <xf numFmtId="49" fontId="9" fillId="34" borderId="40" xfId="0" applyNumberFormat="1" applyFont="1" applyFill="1" applyBorder="1" applyAlignment="1">
      <alignment horizontal="center"/>
    </xf>
    <xf numFmtId="49" fontId="9" fillId="34" borderId="41" xfId="0" applyNumberFormat="1" applyFont="1" applyFill="1" applyBorder="1" applyAlignment="1">
      <alignment horizontal="center"/>
    </xf>
    <xf numFmtId="49" fontId="9" fillId="34" borderId="24" xfId="0" applyNumberFormat="1" applyFont="1" applyFill="1" applyBorder="1" applyAlignment="1">
      <alignment horizontal="left" wrapText="1"/>
    </xf>
    <xf numFmtId="0" fontId="9" fillId="34" borderId="35" xfId="0" applyNumberFormat="1" applyFont="1" applyFill="1" applyBorder="1" applyAlignment="1">
      <alignment horizontal="left" wrapText="1"/>
    </xf>
    <xf numFmtId="49" fontId="9" fillId="34" borderId="15" xfId="0" applyNumberFormat="1" applyFont="1" applyFill="1" applyBorder="1" applyAlignment="1">
      <alignment horizontal="center"/>
    </xf>
    <xf numFmtId="49" fontId="9" fillId="34" borderId="15" xfId="0" applyNumberFormat="1" applyFont="1" applyFill="1" applyBorder="1" applyAlignment="1">
      <alignment horizontal="center"/>
    </xf>
    <xf numFmtId="49" fontId="8" fillId="34" borderId="15" xfId="0" applyNumberFormat="1" applyFont="1" applyFill="1" applyBorder="1" applyAlignment="1">
      <alignment horizontal="center"/>
    </xf>
    <xf numFmtId="49" fontId="9" fillId="34" borderId="26" xfId="0" applyNumberFormat="1" applyFont="1" applyFill="1" applyBorder="1" applyAlignment="1">
      <alignment horizontal="left" wrapText="1"/>
    </xf>
    <xf numFmtId="49" fontId="9" fillId="34" borderId="27" xfId="0" applyNumberFormat="1" applyFont="1" applyFill="1" applyBorder="1" applyAlignment="1">
      <alignment horizontal="left" wrapText="1"/>
    </xf>
    <xf numFmtId="49" fontId="9" fillId="34" borderId="19" xfId="0" applyNumberFormat="1" applyFont="1" applyFill="1" applyBorder="1" applyAlignment="1">
      <alignment horizontal="center"/>
    </xf>
    <xf numFmtId="49" fontId="9" fillId="34" borderId="35" xfId="0" applyNumberFormat="1" applyFont="1" applyFill="1" applyBorder="1" applyAlignment="1">
      <alignment horizontal="left" wrapText="1"/>
    </xf>
    <xf numFmtId="49" fontId="9" fillId="34" borderId="30" xfId="0" applyNumberFormat="1" applyFont="1" applyFill="1" applyBorder="1" applyAlignment="1">
      <alignment horizontal="left" wrapText="1"/>
    </xf>
    <xf numFmtId="49" fontId="9" fillId="34" borderId="25" xfId="0" applyNumberFormat="1" applyFont="1" applyFill="1" applyBorder="1" applyAlignment="1">
      <alignment horizontal="left" wrapText="1"/>
    </xf>
    <xf numFmtId="49" fontId="6" fillId="34" borderId="35" xfId="0" applyNumberFormat="1" applyFont="1" applyFill="1" applyBorder="1" applyAlignment="1">
      <alignment horizontal="left" wrapText="1"/>
    </xf>
    <xf numFmtId="49" fontId="6" fillId="34" borderId="20" xfId="0" applyNumberFormat="1" applyFont="1" applyFill="1" applyBorder="1" applyAlignment="1">
      <alignment horizontal="center"/>
    </xf>
    <xf numFmtId="49" fontId="6" fillId="34" borderId="28" xfId="0" applyNumberFormat="1" applyFont="1" applyFill="1" applyBorder="1" applyAlignment="1">
      <alignment horizontal="left" wrapText="1"/>
    </xf>
    <xf numFmtId="49" fontId="9" fillId="34" borderId="27" xfId="0" applyNumberFormat="1" applyFont="1" applyFill="1" applyBorder="1" applyAlignment="1">
      <alignment horizontal="left" wrapText="1"/>
    </xf>
    <xf numFmtId="49" fontId="9" fillId="34" borderId="19" xfId="0" applyNumberFormat="1" applyFont="1" applyFill="1" applyBorder="1" applyAlignment="1">
      <alignment horizontal="center"/>
    </xf>
    <xf numFmtId="49" fontId="6" fillId="34" borderId="39" xfId="0" applyNumberFormat="1" applyFont="1" applyFill="1" applyBorder="1" applyAlignment="1">
      <alignment horizontal="left" wrapText="1"/>
    </xf>
    <xf numFmtId="0" fontId="8" fillId="34" borderId="34" xfId="0" applyNumberFormat="1" applyFont="1" applyFill="1" applyBorder="1" applyAlignment="1">
      <alignment horizontal="left" wrapText="1"/>
    </xf>
    <xf numFmtId="0" fontId="9" fillId="34" borderId="17" xfId="0" applyNumberFormat="1" applyFont="1" applyFill="1" applyBorder="1" applyAlignment="1">
      <alignment horizontal="center"/>
    </xf>
    <xf numFmtId="0" fontId="9" fillId="34" borderId="16" xfId="0" applyNumberFormat="1" applyFont="1" applyFill="1" applyBorder="1" applyAlignment="1">
      <alignment horizontal="center"/>
    </xf>
    <xf numFmtId="49" fontId="6" fillId="34" borderId="15" xfId="0" applyNumberFormat="1" applyFont="1" applyFill="1" applyBorder="1" applyAlignment="1">
      <alignment horizontal="center"/>
    </xf>
    <xf numFmtId="49" fontId="6" fillId="34" borderId="36" xfId="0" applyNumberFormat="1" applyFont="1" applyFill="1" applyBorder="1" applyAlignment="1">
      <alignment horizontal="left" wrapText="1"/>
    </xf>
    <xf numFmtId="49" fontId="6" fillId="34" borderId="21" xfId="0" applyNumberFormat="1" applyFont="1" applyFill="1" applyBorder="1" applyAlignment="1">
      <alignment horizontal="center"/>
    </xf>
    <xf numFmtId="49" fontId="9" fillId="34" borderId="42" xfId="0" applyNumberFormat="1" applyFont="1" applyFill="1" applyBorder="1" applyAlignment="1">
      <alignment horizontal="left" wrapText="1"/>
    </xf>
    <xf numFmtId="49" fontId="9" fillId="34" borderId="32" xfId="0" applyNumberFormat="1" applyFont="1" applyFill="1" applyBorder="1" applyAlignment="1">
      <alignment horizontal="center"/>
    </xf>
    <xf numFmtId="49" fontId="9" fillId="34" borderId="32" xfId="0" applyNumberFormat="1" applyFont="1" applyFill="1" applyBorder="1" applyAlignment="1">
      <alignment horizontal="center"/>
    </xf>
    <xf numFmtId="0" fontId="6" fillId="34" borderId="35" xfId="0" applyNumberFormat="1" applyFont="1" applyFill="1" applyBorder="1" applyAlignment="1">
      <alignment horizontal="left" wrapText="1"/>
    </xf>
    <xf numFmtId="0" fontId="9" fillId="34" borderId="31" xfId="0" applyNumberFormat="1" applyFont="1" applyFill="1" applyBorder="1" applyAlignment="1">
      <alignment horizontal="left" wrapText="1"/>
    </xf>
    <xf numFmtId="49" fontId="9" fillId="34" borderId="43" xfId="0" applyNumberFormat="1" applyFont="1" applyFill="1" applyBorder="1" applyAlignment="1">
      <alignment horizontal="center"/>
    </xf>
    <xf numFmtId="49" fontId="9" fillId="34" borderId="28" xfId="0" applyNumberFormat="1" applyFont="1" applyFill="1" applyBorder="1" applyAlignment="1">
      <alignment horizontal="left" wrapText="1"/>
    </xf>
    <xf numFmtId="0" fontId="3" fillId="0" borderId="0" xfId="0" applyFont="1" applyAlignment="1">
      <alignment horizontal="right"/>
    </xf>
    <xf numFmtId="49" fontId="9" fillId="36" borderId="29" xfId="0" applyNumberFormat="1" applyFont="1" applyFill="1" applyBorder="1" applyAlignment="1">
      <alignment horizontal="left" wrapText="1"/>
    </xf>
    <xf numFmtId="49" fontId="6" fillId="36" borderId="12" xfId="0" applyNumberFormat="1" applyFont="1" applyFill="1" applyBorder="1" applyAlignment="1">
      <alignment horizontal="center"/>
    </xf>
    <xf numFmtId="49" fontId="9" fillId="36" borderId="17" xfId="0" applyNumberFormat="1" applyFont="1" applyFill="1" applyBorder="1" applyAlignment="1">
      <alignment horizontal="center"/>
    </xf>
    <xf numFmtId="49" fontId="9" fillId="36" borderId="24" xfId="0" applyNumberFormat="1" applyFont="1" applyFill="1" applyBorder="1" applyAlignment="1">
      <alignment horizontal="left" wrapText="1"/>
    </xf>
    <xf numFmtId="49" fontId="9" fillId="36" borderId="16" xfId="0" applyNumberFormat="1" applyFont="1" applyFill="1" applyBorder="1" applyAlignment="1">
      <alignment horizontal="center"/>
    </xf>
    <xf numFmtId="164" fontId="9" fillId="36" borderId="44" xfId="0" applyNumberFormat="1" applyFont="1" applyFill="1" applyBorder="1" applyAlignment="1">
      <alignment horizontal="right"/>
    </xf>
    <xf numFmtId="164" fontId="9" fillId="36" borderId="45" xfId="0" applyNumberFormat="1" applyFont="1" applyFill="1" applyBorder="1" applyAlignment="1">
      <alignment horizontal="right"/>
    </xf>
    <xf numFmtId="164" fontId="6" fillId="36" borderId="46" xfId="0" applyNumberFormat="1" applyFont="1" applyFill="1" applyBorder="1" applyAlignment="1">
      <alignment horizontal="right"/>
    </xf>
    <xf numFmtId="49" fontId="6" fillId="34" borderId="29" xfId="0" applyNumberFormat="1" applyFont="1" applyFill="1" applyBorder="1" applyAlignment="1">
      <alignment horizontal="left" wrapText="1"/>
    </xf>
    <xf numFmtId="165" fontId="6" fillId="36" borderId="47" xfId="0" applyNumberFormat="1" applyFont="1" applyFill="1" applyBorder="1" applyAlignment="1">
      <alignment horizontal="right"/>
    </xf>
    <xf numFmtId="164" fontId="6" fillId="36" borderId="47" xfId="0" applyNumberFormat="1" applyFont="1" applyFill="1" applyBorder="1" applyAlignment="1">
      <alignment horizontal="right"/>
    </xf>
    <xf numFmtId="0" fontId="0" fillId="36" borderId="0" xfId="0" applyFill="1" applyAlignment="1">
      <alignment/>
    </xf>
    <xf numFmtId="0" fontId="5" fillId="37" borderId="48" xfId="0" applyFont="1" applyFill="1" applyBorder="1" applyAlignment="1">
      <alignment horizontal="center" vertical="center" wrapText="1"/>
    </xf>
    <xf numFmtId="0" fontId="6" fillId="36" borderId="11" xfId="0" applyFont="1" applyFill="1" applyBorder="1" applyAlignment="1">
      <alignment horizontal="center" vertical="center" wrapText="1"/>
    </xf>
    <xf numFmtId="164" fontId="8" fillId="36" borderId="49" xfId="0" applyNumberFormat="1" applyFont="1" applyFill="1" applyBorder="1" applyAlignment="1">
      <alignment horizontal="right"/>
    </xf>
    <xf numFmtId="164" fontId="9" fillId="36" borderId="50" xfId="0" applyNumberFormat="1" applyFont="1" applyFill="1" applyBorder="1" applyAlignment="1">
      <alignment horizontal="right"/>
    </xf>
    <xf numFmtId="164" fontId="9" fillId="36" borderId="44" xfId="0" applyNumberFormat="1" applyFont="1" applyFill="1" applyBorder="1" applyAlignment="1">
      <alignment horizontal="right"/>
    </xf>
    <xf numFmtId="164" fontId="9" fillId="36" borderId="45" xfId="0" applyNumberFormat="1" applyFont="1" applyFill="1" applyBorder="1" applyAlignment="1">
      <alignment horizontal="right"/>
    </xf>
    <xf numFmtId="164" fontId="9" fillId="36" borderId="51" xfId="0" applyNumberFormat="1" applyFont="1" applyFill="1" applyBorder="1" applyAlignment="1">
      <alignment horizontal="right"/>
    </xf>
    <xf numFmtId="164" fontId="9" fillId="36" borderId="52" xfId="0" applyNumberFormat="1" applyFont="1" applyFill="1" applyBorder="1" applyAlignment="1">
      <alignment horizontal="right"/>
    </xf>
    <xf numFmtId="164" fontId="9" fillId="36" borderId="46" xfId="0" applyNumberFormat="1" applyFont="1" applyFill="1" applyBorder="1" applyAlignment="1">
      <alignment horizontal="right"/>
    </xf>
    <xf numFmtId="164" fontId="9" fillId="36" borderId="47" xfId="0" applyNumberFormat="1" applyFont="1" applyFill="1" applyBorder="1" applyAlignment="1">
      <alignment horizontal="right"/>
    </xf>
    <xf numFmtId="164" fontId="9" fillId="36" borderId="52" xfId="0" applyNumberFormat="1" applyFont="1" applyFill="1" applyBorder="1" applyAlignment="1">
      <alignment horizontal="right"/>
    </xf>
    <xf numFmtId="164" fontId="9" fillId="36" borderId="53" xfId="0" applyNumberFormat="1" applyFont="1" applyFill="1" applyBorder="1" applyAlignment="1">
      <alignment horizontal="right"/>
    </xf>
    <xf numFmtId="164" fontId="8" fillId="36" borderId="46" xfId="0" applyNumberFormat="1" applyFont="1" applyFill="1" applyBorder="1" applyAlignment="1">
      <alignment horizontal="right"/>
    </xf>
    <xf numFmtId="164" fontId="8" fillId="36" borderId="46" xfId="0" applyNumberFormat="1" applyFont="1" applyFill="1" applyBorder="1" applyAlignment="1">
      <alignment horizontal="right"/>
    </xf>
    <xf numFmtId="164" fontId="8" fillId="36" borderId="54" xfId="0" applyNumberFormat="1" applyFont="1" applyFill="1" applyBorder="1" applyAlignment="1">
      <alignment horizontal="right"/>
    </xf>
    <xf numFmtId="164" fontId="9" fillId="36" borderId="54" xfId="0" applyNumberFormat="1" applyFont="1" applyFill="1" applyBorder="1" applyAlignment="1">
      <alignment horizontal="right"/>
    </xf>
    <xf numFmtId="164" fontId="9" fillId="36" borderId="55" xfId="0" applyNumberFormat="1" applyFont="1" applyFill="1" applyBorder="1" applyAlignment="1">
      <alignment horizontal="right"/>
    </xf>
    <xf numFmtId="164" fontId="9" fillId="36" borderId="56" xfId="0" applyNumberFormat="1" applyFont="1" applyFill="1" applyBorder="1" applyAlignment="1">
      <alignment horizontal="right"/>
    </xf>
    <xf numFmtId="164" fontId="8" fillId="36" borderId="57" xfId="0" applyNumberFormat="1" applyFont="1" applyFill="1" applyBorder="1" applyAlignment="1">
      <alignment horizontal="right"/>
    </xf>
    <xf numFmtId="164" fontId="9" fillId="36" borderId="53" xfId="0" applyNumberFormat="1" applyFont="1" applyFill="1" applyBorder="1" applyAlignment="1">
      <alignment horizontal="right"/>
    </xf>
    <xf numFmtId="164" fontId="9" fillId="36" borderId="58" xfId="0" applyNumberFormat="1" applyFont="1" applyFill="1" applyBorder="1" applyAlignment="1">
      <alignment horizontal="right"/>
    </xf>
    <xf numFmtId="164" fontId="9" fillId="36" borderId="59" xfId="0" applyNumberFormat="1" applyFont="1" applyFill="1" applyBorder="1" applyAlignment="1">
      <alignment horizontal="right"/>
    </xf>
    <xf numFmtId="165" fontId="9" fillId="36" borderId="44" xfId="0" applyNumberFormat="1" applyFont="1" applyFill="1" applyBorder="1" applyAlignment="1">
      <alignment horizontal="right"/>
    </xf>
    <xf numFmtId="165" fontId="9" fillId="36" borderId="44" xfId="0" applyNumberFormat="1" applyFont="1" applyFill="1" applyBorder="1" applyAlignment="1">
      <alignment horizontal="right"/>
    </xf>
    <xf numFmtId="165" fontId="9" fillId="36" borderId="45" xfId="0" applyNumberFormat="1" applyFont="1" applyFill="1" applyBorder="1" applyAlignment="1">
      <alignment horizontal="right"/>
    </xf>
    <xf numFmtId="164" fontId="7" fillId="36" borderId="21" xfId="0" applyNumberFormat="1" applyFont="1" applyFill="1" applyBorder="1" applyAlignment="1">
      <alignment horizontal="right"/>
    </xf>
    <xf numFmtId="164" fontId="7" fillId="36" borderId="57" xfId="0" applyNumberFormat="1" applyFont="1" applyFill="1" applyBorder="1" applyAlignment="1">
      <alignment horizontal="right"/>
    </xf>
    <xf numFmtId="164" fontId="7" fillId="36" borderId="60" xfId="0" applyNumberFormat="1" applyFont="1" applyFill="1" applyBorder="1" applyAlignment="1">
      <alignment horizontal="right"/>
    </xf>
    <xf numFmtId="164" fontId="9" fillId="36" borderId="61" xfId="0" applyNumberFormat="1" applyFont="1" applyFill="1" applyBorder="1" applyAlignment="1">
      <alignment horizontal="right"/>
    </xf>
    <xf numFmtId="164" fontId="6" fillId="36" borderId="57" xfId="0" applyNumberFormat="1" applyFont="1" applyFill="1" applyBorder="1" applyAlignment="1">
      <alignment horizontal="right"/>
    </xf>
    <xf numFmtId="164" fontId="9" fillId="36" borderId="58" xfId="0" applyNumberFormat="1" applyFont="1" applyFill="1" applyBorder="1" applyAlignment="1">
      <alignment horizontal="right"/>
    </xf>
    <xf numFmtId="164" fontId="6" fillId="36" borderId="51" xfId="0" applyNumberFormat="1" applyFont="1" applyFill="1" applyBorder="1" applyAlignment="1">
      <alignment horizontal="right"/>
    </xf>
    <xf numFmtId="164" fontId="7" fillId="36" borderId="49" xfId="0" applyNumberFormat="1" applyFont="1" applyFill="1" applyBorder="1" applyAlignment="1">
      <alignment horizontal="right"/>
    </xf>
    <xf numFmtId="164" fontId="6" fillId="36" borderId="58" xfId="0" applyNumberFormat="1" applyFont="1" applyFill="1" applyBorder="1" applyAlignment="1">
      <alignment horizontal="right"/>
    </xf>
    <xf numFmtId="164" fontId="7" fillId="36" borderId="61" xfId="0" applyNumberFormat="1" applyFont="1" applyFill="1" applyBorder="1" applyAlignment="1">
      <alignment horizontal="right"/>
    </xf>
    <xf numFmtId="165" fontId="6" fillId="36" borderId="58" xfId="0" applyNumberFormat="1" applyFont="1" applyFill="1" applyBorder="1" applyAlignment="1">
      <alignment horizontal="right"/>
    </xf>
    <xf numFmtId="165" fontId="9" fillId="36" borderId="52" xfId="0" applyNumberFormat="1" applyFont="1" applyFill="1" applyBorder="1" applyAlignment="1">
      <alignment horizontal="right"/>
    </xf>
    <xf numFmtId="165" fontId="9" fillId="36" borderId="53" xfId="0" applyNumberFormat="1" applyFont="1" applyFill="1" applyBorder="1" applyAlignment="1">
      <alignment horizontal="right"/>
    </xf>
    <xf numFmtId="164" fontId="9" fillId="36" borderId="54" xfId="0" applyNumberFormat="1" applyFont="1" applyFill="1" applyBorder="1" applyAlignment="1">
      <alignment horizontal="right"/>
    </xf>
    <xf numFmtId="164" fontId="9" fillId="36" borderId="59" xfId="0" applyNumberFormat="1" applyFont="1" applyFill="1" applyBorder="1" applyAlignment="1">
      <alignment horizontal="right"/>
    </xf>
    <xf numFmtId="164" fontId="7" fillId="36" borderId="62" xfId="0" applyNumberFormat="1" applyFont="1" applyFill="1" applyBorder="1" applyAlignment="1">
      <alignment horizontal="right"/>
    </xf>
    <xf numFmtId="0" fontId="3" fillId="0" borderId="0" xfId="0" applyFont="1" applyAlignment="1">
      <alignment horizontal="right"/>
    </xf>
    <xf numFmtId="0" fontId="10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8"/>
  <sheetViews>
    <sheetView showGridLines="0" tabSelected="1" view="pageBreakPreview" zoomScale="75" zoomScaleSheetLayoutView="75" zoomScalePageLayoutView="0" workbookViewId="0" topLeftCell="A1">
      <selection activeCell="A9" sqref="A9:E9"/>
    </sheetView>
  </sheetViews>
  <sheetFormatPr defaultColWidth="9.00390625" defaultRowHeight="12.75"/>
  <cols>
    <col min="1" max="1" width="85.25390625" style="0" customWidth="1"/>
    <col min="2" max="2" width="16.875" style="0" customWidth="1"/>
    <col min="3" max="3" width="9.25390625" style="0" customWidth="1"/>
    <col min="4" max="4" width="11.75390625" style="0" customWidth="1"/>
    <col min="5" max="5" width="21.125" style="144" customWidth="1"/>
  </cols>
  <sheetData>
    <row r="1" spans="1:5" ht="15.75" customHeight="1">
      <c r="A1" s="186" t="s">
        <v>32</v>
      </c>
      <c r="B1" s="186"/>
      <c r="C1" s="186"/>
      <c r="D1" s="186"/>
      <c r="E1" s="186"/>
    </row>
    <row r="2" spans="1:5" ht="15.75">
      <c r="A2" s="189" t="s">
        <v>37</v>
      </c>
      <c r="B2" s="189"/>
      <c r="C2" s="189"/>
      <c r="D2" s="189"/>
      <c r="E2" s="189"/>
    </row>
    <row r="3" spans="1:5" ht="15.75">
      <c r="A3" s="189" t="s">
        <v>57</v>
      </c>
      <c r="B3" s="189"/>
      <c r="C3" s="189"/>
      <c r="D3" s="189"/>
      <c r="E3" s="189"/>
    </row>
    <row r="4" spans="1:5" ht="15.75">
      <c r="A4" s="189" t="s">
        <v>58</v>
      </c>
      <c r="B4" s="189"/>
      <c r="C4" s="189"/>
      <c r="D4" s="189"/>
      <c r="E4" s="189"/>
    </row>
    <row r="5" spans="1:5" ht="15.75">
      <c r="A5" s="186" t="s">
        <v>258</v>
      </c>
      <c r="B5" s="186"/>
      <c r="C5" s="186"/>
      <c r="D5" s="186"/>
      <c r="E5" s="186"/>
    </row>
    <row r="6" spans="2:5" ht="15.75">
      <c r="B6" s="186" t="s">
        <v>188</v>
      </c>
      <c r="C6" s="186"/>
      <c r="D6" s="186"/>
      <c r="E6" s="186"/>
    </row>
    <row r="7" spans="2:5" ht="15.75">
      <c r="B7" s="186" t="s">
        <v>259</v>
      </c>
      <c r="C7" s="186"/>
      <c r="D7" s="186"/>
      <c r="E7" s="186"/>
    </row>
    <row r="8" spans="2:5" ht="15.75">
      <c r="B8" s="132"/>
      <c r="C8" s="186" t="s">
        <v>281</v>
      </c>
      <c r="D8" s="186"/>
      <c r="E8" s="186"/>
    </row>
    <row r="9" spans="1:5" ht="136.5" customHeight="1">
      <c r="A9" s="187" t="s">
        <v>196</v>
      </c>
      <c r="B9" s="187"/>
      <c r="C9" s="187"/>
      <c r="D9" s="187"/>
      <c r="E9" s="187"/>
    </row>
    <row r="10" spans="1:5" ht="19.5" customHeight="1">
      <c r="A10" s="188"/>
      <c r="B10" s="188"/>
      <c r="C10" s="188"/>
      <c r="D10" s="188"/>
      <c r="E10" s="188"/>
    </row>
    <row r="11" ht="13.5" customHeight="1" thickBot="1"/>
    <row r="12" spans="1:5" ht="43.5" customHeight="1" thickBot="1" thickTop="1">
      <c r="A12" s="5" t="s">
        <v>0</v>
      </c>
      <c r="B12" s="1" t="s">
        <v>2</v>
      </c>
      <c r="C12" s="1" t="s">
        <v>3</v>
      </c>
      <c r="D12" s="1" t="s">
        <v>1</v>
      </c>
      <c r="E12" s="145" t="s">
        <v>4</v>
      </c>
    </row>
    <row r="13" spans="1:5" ht="17.25" customHeight="1" thickTop="1">
      <c r="A13" s="2">
        <v>1</v>
      </c>
      <c r="B13" s="2">
        <v>2</v>
      </c>
      <c r="C13" s="2">
        <v>3</v>
      </c>
      <c r="D13" s="2">
        <v>4</v>
      </c>
      <c r="E13" s="146">
        <v>5</v>
      </c>
    </row>
    <row r="14" spans="1:5" ht="45">
      <c r="A14" s="63" t="s">
        <v>180</v>
      </c>
      <c r="B14" s="61" t="s">
        <v>128</v>
      </c>
      <c r="C14" s="61"/>
      <c r="D14" s="61"/>
      <c r="E14" s="147">
        <f>E15+E22</f>
        <v>664.1</v>
      </c>
    </row>
    <row r="15" spans="1:5" ht="75">
      <c r="A15" s="119" t="s">
        <v>183</v>
      </c>
      <c r="B15" s="94" t="s">
        <v>129</v>
      </c>
      <c r="C15" s="94" t="s">
        <v>5</v>
      </c>
      <c r="D15" s="94"/>
      <c r="E15" s="147">
        <f>E16+E19</f>
        <v>199.5</v>
      </c>
    </row>
    <row r="16" spans="1:5" ht="91.5" customHeight="1">
      <c r="A16" s="85" t="s">
        <v>181</v>
      </c>
      <c r="B16" s="86" t="s">
        <v>130</v>
      </c>
      <c r="C16" s="87"/>
      <c r="D16" s="87"/>
      <c r="E16" s="148">
        <f>E17</f>
        <v>88</v>
      </c>
    </row>
    <row r="17" spans="1:5" ht="30">
      <c r="A17" s="77" t="s">
        <v>198</v>
      </c>
      <c r="B17" s="88" t="s">
        <v>130</v>
      </c>
      <c r="C17" s="88" t="s">
        <v>197</v>
      </c>
      <c r="D17" s="88"/>
      <c r="E17" s="149">
        <f>E18</f>
        <v>88</v>
      </c>
    </row>
    <row r="18" spans="1:5" ht="30">
      <c r="A18" s="83" t="s">
        <v>15</v>
      </c>
      <c r="B18" s="84" t="s">
        <v>130</v>
      </c>
      <c r="C18" s="84" t="s">
        <v>197</v>
      </c>
      <c r="D18" s="84" t="s">
        <v>16</v>
      </c>
      <c r="E18" s="150">
        <v>88</v>
      </c>
    </row>
    <row r="19" spans="1:5" ht="105" customHeight="1">
      <c r="A19" s="89" t="s">
        <v>199</v>
      </c>
      <c r="B19" s="90" t="s">
        <v>179</v>
      </c>
      <c r="C19" s="91"/>
      <c r="D19" s="91"/>
      <c r="E19" s="151">
        <f>E20</f>
        <v>111.5</v>
      </c>
    </row>
    <row r="20" spans="1:5" ht="27" customHeight="1">
      <c r="A20" s="92" t="s">
        <v>49</v>
      </c>
      <c r="B20" s="88" t="s">
        <v>179</v>
      </c>
      <c r="C20" s="88" t="s">
        <v>52</v>
      </c>
      <c r="D20" s="88"/>
      <c r="E20" s="152">
        <f>E21</f>
        <v>111.5</v>
      </c>
    </row>
    <row r="21" spans="1:5" ht="46.5" customHeight="1">
      <c r="A21" s="83" t="s">
        <v>15</v>
      </c>
      <c r="B21" s="84" t="s">
        <v>179</v>
      </c>
      <c r="C21" s="84" t="s">
        <v>52</v>
      </c>
      <c r="D21" s="84" t="s">
        <v>16</v>
      </c>
      <c r="E21" s="150">
        <v>111.5</v>
      </c>
    </row>
    <row r="22" spans="1:5" ht="60">
      <c r="A22" s="93" t="s">
        <v>182</v>
      </c>
      <c r="B22" s="94" t="s">
        <v>131</v>
      </c>
      <c r="C22" s="95"/>
      <c r="D22" s="94"/>
      <c r="E22" s="147">
        <f>E23+E26</f>
        <v>464.6</v>
      </c>
    </row>
    <row r="23" spans="1:5" ht="75">
      <c r="A23" s="96" t="s">
        <v>185</v>
      </c>
      <c r="B23" s="97" t="s">
        <v>132</v>
      </c>
      <c r="C23" s="97"/>
      <c r="D23" s="97"/>
      <c r="E23" s="153">
        <f>E24</f>
        <v>350</v>
      </c>
    </row>
    <row r="24" spans="1:5" ht="39.75" customHeight="1">
      <c r="A24" s="77" t="s">
        <v>198</v>
      </c>
      <c r="B24" s="88" t="s">
        <v>132</v>
      </c>
      <c r="C24" s="88" t="s">
        <v>197</v>
      </c>
      <c r="D24" s="88"/>
      <c r="E24" s="149">
        <f>E25</f>
        <v>350</v>
      </c>
    </row>
    <row r="25" spans="1:5" ht="24.75" customHeight="1">
      <c r="A25" s="98" t="s">
        <v>17</v>
      </c>
      <c r="B25" s="84" t="s">
        <v>132</v>
      </c>
      <c r="C25" s="84" t="s">
        <v>197</v>
      </c>
      <c r="D25" s="84" t="s">
        <v>18</v>
      </c>
      <c r="E25" s="150">
        <v>350</v>
      </c>
    </row>
    <row r="26" spans="1:5" ht="71.25" customHeight="1">
      <c r="A26" s="99" t="s">
        <v>186</v>
      </c>
      <c r="B26" s="97" t="s">
        <v>133</v>
      </c>
      <c r="C26" s="97"/>
      <c r="D26" s="97"/>
      <c r="E26" s="154">
        <f>E27</f>
        <v>114.6</v>
      </c>
    </row>
    <row r="27" spans="1:5" ht="37.5" customHeight="1">
      <c r="A27" s="77" t="s">
        <v>198</v>
      </c>
      <c r="B27" s="88" t="s">
        <v>133</v>
      </c>
      <c r="C27" s="88" t="s">
        <v>197</v>
      </c>
      <c r="D27" s="88"/>
      <c r="E27" s="155">
        <f>E28</f>
        <v>114.6</v>
      </c>
    </row>
    <row r="28" spans="1:5" ht="26.25" customHeight="1">
      <c r="A28" s="98" t="s">
        <v>17</v>
      </c>
      <c r="B28" s="84" t="s">
        <v>133</v>
      </c>
      <c r="C28" s="84" t="s">
        <v>197</v>
      </c>
      <c r="D28" s="84" t="s">
        <v>18</v>
      </c>
      <c r="E28" s="156">
        <v>114.6</v>
      </c>
    </row>
    <row r="29" spans="1:5" ht="60">
      <c r="A29" s="71" t="s">
        <v>134</v>
      </c>
      <c r="B29" s="72" t="s">
        <v>135</v>
      </c>
      <c r="C29" s="73"/>
      <c r="D29" s="72"/>
      <c r="E29" s="157">
        <f>E30+E40</f>
        <v>10710.2</v>
      </c>
    </row>
    <row r="30" spans="1:5" ht="120">
      <c r="A30" s="34" t="s">
        <v>136</v>
      </c>
      <c r="B30" s="13" t="s">
        <v>137</v>
      </c>
      <c r="C30" s="13"/>
      <c r="D30" s="13"/>
      <c r="E30" s="158">
        <f>E31+E34+E37</f>
        <v>10160.2</v>
      </c>
    </row>
    <row r="31" spans="1:5" ht="105">
      <c r="A31" s="48" t="s">
        <v>138</v>
      </c>
      <c r="B31" s="17" t="s">
        <v>139</v>
      </c>
      <c r="C31" s="25"/>
      <c r="D31" s="25"/>
      <c r="E31" s="148">
        <f>E32</f>
        <v>3167.5</v>
      </c>
    </row>
    <row r="32" spans="1:5" ht="30">
      <c r="A32" s="77" t="s">
        <v>198</v>
      </c>
      <c r="B32" s="8" t="s">
        <v>139</v>
      </c>
      <c r="C32" s="26" t="s">
        <v>197</v>
      </c>
      <c r="D32" s="8"/>
      <c r="E32" s="149">
        <f>E33</f>
        <v>3167.5</v>
      </c>
    </row>
    <row r="33" spans="1:5" ht="15">
      <c r="A33" s="27" t="s">
        <v>56</v>
      </c>
      <c r="B33" s="14" t="s">
        <v>139</v>
      </c>
      <c r="C33" s="7" t="s">
        <v>197</v>
      </c>
      <c r="D33" s="14" t="s">
        <v>50</v>
      </c>
      <c r="E33" s="150">
        <v>3167.5</v>
      </c>
    </row>
    <row r="34" spans="1:5" ht="120">
      <c r="A34" s="48" t="s">
        <v>143</v>
      </c>
      <c r="B34" s="17" t="s">
        <v>142</v>
      </c>
      <c r="C34" s="25"/>
      <c r="D34" s="25"/>
      <c r="E34" s="148">
        <f>E35</f>
        <v>6260</v>
      </c>
    </row>
    <row r="35" spans="1:5" ht="30">
      <c r="A35" s="77" t="s">
        <v>198</v>
      </c>
      <c r="B35" s="8" t="s">
        <v>142</v>
      </c>
      <c r="C35" s="26" t="s">
        <v>197</v>
      </c>
      <c r="D35" s="8"/>
      <c r="E35" s="149">
        <f>E36</f>
        <v>6260</v>
      </c>
    </row>
    <row r="36" spans="1:5" ht="15">
      <c r="A36" s="27" t="s">
        <v>56</v>
      </c>
      <c r="B36" s="14" t="s">
        <v>142</v>
      </c>
      <c r="C36" s="7" t="s">
        <v>197</v>
      </c>
      <c r="D36" s="14" t="s">
        <v>50</v>
      </c>
      <c r="E36" s="150">
        <v>6260</v>
      </c>
    </row>
    <row r="37" spans="1:5" ht="120">
      <c r="A37" s="48" t="s">
        <v>200</v>
      </c>
      <c r="B37" s="17" t="s">
        <v>191</v>
      </c>
      <c r="C37" s="25"/>
      <c r="D37" s="25"/>
      <c r="E37" s="148">
        <f>E38</f>
        <v>732.7</v>
      </c>
    </row>
    <row r="38" spans="1:5" ht="30">
      <c r="A38" s="77" t="s">
        <v>198</v>
      </c>
      <c r="B38" s="8" t="s">
        <v>191</v>
      </c>
      <c r="C38" s="26" t="s">
        <v>197</v>
      </c>
      <c r="D38" s="8"/>
      <c r="E38" s="149">
        <f>E39</f>
        <v>732.7</v>
      </c>
    </row>
    <row r="39" spans="1:5" ht="15">
      <c r="A39" s="27" t="s">
        <v>56</v>
      </c>
      <c r="B39" s="14" t="s">
        <v>191</v>
      </c>
      <c r="C39" s="7" t="s">
        <v>197</v>
      </c>
      <c r="D39" s="14" t="s">
        <v>50</v>
      </c>
      <c r="E39" s="150">
        <v>732.7</v>
      </c>
    </row>
    <row r="40" spans="1:5" ht="105">
      <c r="A40" s="49" t="s">
        <v>141</v>
      </c>
      <c r="B40" s="30" t="s">
        <v>140</v>
      </c>
      <c r="C40" s="30"/>
      <c r="D40" s="30"/>
      <c r="E40" s="147">
        <f>E41</f>
        <v>550</v>
      </c>
    </row>
    <row r="41" spans="1:5" ht="105">
      <c r="A41" s="99" t="s">
        <v>276</v>
      </c>
      <c r="B41" s="100" t="s">
        <v>189</v>
      </c>
      <c r="C41" s="87"/>
      <c r="D41" s="87"/>
      <c r="E41" s="148">
        <f>E42</f>
        <v>550</v>
      </c>
    </row>
    <row r="42" spans="1:5" ht="30">
      <c r="A42" s="77" t="s">
        <v>198</v>
      </c>
      <c r="B42" s="101" t="s">
        <v>189</v>
      </c>
      <c r="C42" s="88" t="s">
        <v>197</v>
      </c>
      <c r="D42" s="78"/>
      <c r="E42" s="149">
        <f>E43</f>
        <v>550</v>
      </c>
    </row>
    <row r="43" spans="1:5" ht="15">
      <c r="A43" s="102" t="s">
        <v>56</v>
      </c>
      <c r="B43" s="44" t="s">
        <v>189</v>
      </c>
      <c r="C43" s="84" t="s">
        <v>197</v>
      </c>
      <c r="D43" s="44" t="s">
        <v>50</v>
      </c>
      <c r="E43" s="150">
        <v>550</v>
      </c>
    </row>
    <row r="44" spans="1:5" ht="60">
      <c r="A44" s="68" t="s">
        <v>184</v>
      </c>
      <c r="B44" s="69" t="s">
        <v>146</v>
      </c>
      <c r="C44" s="70"/>
      <c r="D44" s="69"/>
      <c r="E44" s="159">
        <f>E45</f>
        <v>50</v>
      </c>
    </row>
    <row r="45" spans="1:5" ht="90">
      <c r="A45" s="46" t="s">
        <v>187</v>
      </c>
      <c r="B45" s="11" t="s">
        <v>147</v>
      </c>
      <c r="C45" s="11"/>
      <c r="D45" s="13"/>
      <c r="E45" s="153">
        <f>E46</f>
        <v>50</v>
      </c>
    </row>
    <row r="46" spans="1:5" ht="30">
      <c r="A46" s="29" t="s">
        <v>124</v>
      </c>
      <c r="B46" s="26" t="s">
        <v>147</v>
      </c>
      <c r="C46" s="26" t="s">
        <v>53</v>
      </c>
      <c r="D46" s="26"/>
      <c r="E46" s="149">
        <f>E47</f>
        <v>50</v>
      </c>
    </row>
    <row r="47" spans="1:5" ht="15">
      <c r="A47" s="50" t="s">
        <v>21</v>
      </c>
      <c r="B47" s="15" t="s">
        <v>147</v>
      </c>
      <c r="C47" s="15" t="s">
        <v>53</v>
      </c>
      <c r="D47" s="15" t="s">
        <v>22</v>
      </c>
      <c r="E47" s="160">
        <v>50</v>
      </c>
    </row>
    <row r="48" spans="1:5" ht="30">
      <c r="A48" s="67" t="s">
        <v>148</v>
      </c>
      <c r="B48" s="61" t="s">
        <v>149</v>
      </c>
      <c r="C48" s="61"/>
      <c r="D48" s="61"/>
      <c r="E48" s="147">
        <f>E49+E52+E55+E58</f>
        <v>1052.7</v>
      </c>
    </row>
    <row r="49" spans="1:5" ht="45">
      <c r="A49" s="50" t="s">
        <v>150</v>
      </c>
      <c r="B49" s="6" t="s">
        <v>151</v>
      </c>
      <c r="C49" s="20"/>
      <c r="D49" s="32"/>
      <c r="E49" s="161">
        <f>E50</f>
        <v>150</v>
      </c>
    </row>
    <row r="50" spans="1:5" ht="41.25" customHeight="1">
      <c r="A50" s="77" t="s">
        <v>198</v>
      </c>
      <c r="B50" s="8" t="s">
        <v>151</v>
      </c>
      <c r="C50" s="8" t="s">
        <v>197</v>
      </c>
      <c r="D50" s="8"/>
      <c r="E50" s="149">
        <f>E51</f>
        <v>150</v>
      </c>
    </row>
    <row r="51" spans="1:5" ht="27.75" customHeight="1">
      <c r="A51" s="28" t="s">
        <v>25</v>
      </c>
      <c r="B51" s="14" t="s">
        <v>151</v>
      </c>
      <c r="C51" s="14" t="s">
        <v>197</v>
      </c>
      <c r="D51" s="14" t="s">
        <v>26</v>
      </c>
      <c r="E51" s="150">
        <v>150</v>
      </c>
    </row>
    <row r="52" spans="1:5" ht="30">
      <c r="A52" s="51" t="s">
        <v>152</v>
      </c>
      <c r="B52" s="37" t="s">
        <v>153</v>
      </c>
      <c r="C52" s="43"/>
      <c r="D52" s="22"/>
      <c r="E52" s="162">
        <f>E53</f>
        <v>352.7</v>
      </c>
    </row>
    <row r="53" spans="1:5" ht="35.25" customHeight="1">
      <c r="A53" s="77" t="s">
        <v>198</v>
      </c>
      <c r="B53" s="8" t="s">
        <v>153</v>
      </c>
      <c r="C53" s="8" t="s">
        <v>197</v>
      </c>
      <c r="D53" s="8"/>
      <c r="E53" s="149">
        <f>E54</f>
        <v>352.7</v>
      </c>
    </row>
    <row r="54" spans="1:5" ht="26.25" customHeight="1">
      <c r="A54" s="33" t="s">
        <v>25</v>
      </c>
      <c r="B54" s="19" t="s">
        <v>153</v>
      </c>
      <c r="C54" s="19" t="s">
        <v>197</v>
      </c>
      <c r="D54" s="19" t="s">
        <v>26</v>
      </c>
      <c r="E54" s="160">
        <v>352.7</v>
      </c>
    </row>
    <row r="55" spans="1:5" ht="95.25" customHeight="1">
      <c r="A55" s="103" t="s">
        <v>190</v>
      </c>
      <c r="B55" s="104" t="s">
        <v>154</v>
      </c>
      <c r="C55" s="105"/>
      <c r="D55" s="106"/>
      <c r="E55" s="161">
        <f>E56</f>
        <v>50</v>
      </c>
    </row>
    <row r="56" spans="1:5" ht="15">
      <c r="A56" s="107" t="s">
        <v>202</v>
      </c>
      <c r="B56" s="78" t="s">
        <v>154</v>
      </c>
      <c r="C56" s="78" t="s">
        <v>201</v>
      </c>
      <c r="D56" s="78"/>
      <c r="E56" s="149">
        <f>E57</f>
        <v>50</v>
      </c>
    </row>
    <row r="57" spans="1:5" ht="15">
      <c r="A57" s="108" t="s">
        <v>25</v>
      </c>
      <c r="B57" s="109" t="s">
        <v>154</v>
      </c>
      <c r="C57" s="109" t="s">
        <v>201</v>
      </c>
      <c r="D57" s="109" t="s">
        <v>26</v>
      </c>
      <c r="E57" s="160">
        <v>50</v>
      </c>
    </row>
    <row r="58" spans="1:5" ht="82.5" customHeight="1">
      <c r="A58" s="110" t="s">
        <v>241</v>
      </c>
      <c r="B58" s="104" t="s">
        <v>203</v>
      </c>
      <c r="C58" s="104"/>
      <c r="D58" s="104"/>
      <c r="E58" s="161">
        <f>E59</f>
        <v>500</v>
      </c>
    </row>
    <row r="59" spans="1:5" ht="15">
      <c r="A59" s="107" t="s">
        <v>202</v>
      </c>
      <c r="B59" s="78" t="s">
        <v>203</v>
      </c>
      <c r="C59" s="78" t="s">
        <v>201</v>
      </c>
      <c r="D59" s="78"/>
      <c r="E59" s="149">
        <f>E60</f>
        <v>500</v>
      </c>
    </row>
    <row r="60" spans="1:5" ht="15">
      <c r="A60" s="111" t="s">
        <v>25</v>
      </c>
      <c r="B60" s="109" t="s">
        <v>203</v>
      </c>
      <c r="C60" s="109" t="s">
        <v>201</v>
      </c>
      <c r="D60" s="109" t="s">
        <v>26</v>
      </c>
      <c r="E60" s="160">
        <v>500</v>
      </c>
    </row>
    <row r="61" spans="1:5" ht="45.75">
      <c r="A61" s="60" t="s">
        <v>155</v>
      </c>
      <c r="B61" s="61" t="s">
        <v>158</v>
      </c>
      <c r="C61" s="62"/>
      <c r="D61" s="61"/>
      <c r="E61" s="163">
        <f>E62+E83</f>
        <v>23804.4</v>
      </c>
    </row>
    <row r="62" spans="1:5" ht="60.75">
      <c r="A62" s="21" t="s">
        <v>156</v>
      </c>
      <c r="B62" s="30" t="s">
        <v>159</v>
      </c>
      <c r="C62" s="10"/>
      <c r="D62" s="30"/>
      <c r="E62" s="163">
        <f>E63+E68+E74+E77+E71+E80</f>
        <v>23244.4</v>
      </c>
    </row>
    <row r="63" spans="1:5" ht="75">
      <c r="A63" s="52" t="s">
        <v>157</v>
      </c>
      <c r="B63" s="6" t="s">
        <v>160</v>
      </c>
      <c r="C63" s="20"/>
      <c r="D63" s="36"/>
      <c r="E63" s="161">
        <f>E64+E66</f>
        <v>17767.2</v>
      </c>
    </row>
    <row r="64" spans="1:5" ht="15">
      <c r="A64" s="39" t="s">
        <v>205</v>
      </c>
      <c r="B64" s="3" t="s">
        <v>160</v>
      </c>
      <c r="C64" s="3" t="s">
        <v>204</v>
      </c>
      <c r="D64" s="3"/>
      <c r="E64" s="154">
        <f>E65</f>
        <v>12195.2</v>
      </c>
    </row>
    <row r="65" spans="1:5" ht="15">
      <c r="A65" s="27" t="s">
        <v>29</v>
      </c>
      <c r="B65" s="7" t="s">
        <v>160</v>
      </c>
      <c r="C65" s="7" t="s">
        <v>204</v>
      </c>
      <c r="D65" s="7" t="s">
        <v>30</v>
      </c>
      <c r="E65" s="164">
        <v>12195.2</v>
      </c>
    </row>
    <row r="66" spans="1:5" ht="30">
      <c r="A66" s="77" t="s">
        <v>198</v>
      </c>
      <c r="B66" s="42" t="s">
        <v>160</v>
      </c>
      <c r="C66" s="42" t="s">
        <v>197</v>
      </c>
      <c r="D66" s="42"/>
      <c r="E66" s="165">
        <f>E67</f>
        <v>5572</v>
      </c>
    </row>
    <row r="67" spans="1:5" ht="15">
      <c r="A67" s="27" t="s">
        <v>29</v>
      </c>
      <c r="B67" s="7" t="s">
        <v>160</v>
      </c>
      <c r="C67" s="7" t="s">
        <v>197</v>
      </c>
      <c r="D67" s="7" t="s">
        <v>30</v>
      </c>
      <c r="E67" s="164">
        <v>5572</v>
      </c>
    </row>
    <row r="68" spans="1:5" ht="75.75">
      <c r="A68" s="47" t="s">
        <v>161</v>
      </c>
      <c r="B68" s="11" t="s">
        <v>174</v>
      </c>
      <c r="C68" s="18"/>
      <c r="D68" s="13"/>
      <c r="E68" s="154">
        <f>E69</f>
        <v>250.5</v>
      </c>
    </row>
    <row r="69" spans="1:5" ht="30">
      <c r="A69" s="77" t="s">
        <v>198</v>
      </c>
      <c r="B69" s="26" t="s">
        <v>174</v>
      </c>
      <c r="C69" s="26" t="s">
        <v>197</v>
      </c>
      <c r="D69" s="26"/>
      <c r="E69" s="152">
        <f>E70</f>
        <v>250.5</v>
      </c>
    </row>
    <row r="70" spans="1:5" ht="30.75" customHeight="1">
      <c r="A70" s="27" t="s">
        <v>29</v>
      </c>
      <c r="B70" s="7" t="s">
        <v>174</v>
      </c>
      <c r="C70" s="7" t="s">
        <v>197</v>
      </c>
      <c r="D70" s="7" t="s">
        <v>30</v>
      </c>
      <c r="E70" s="164">
        <v>250.5</v>
      </c>
    </row>
    <row r="71" spans="1:5" ht="83.25" customHeight="1">
      <c r="A71" s="47" t="s">
        <v>243</v>
      </c>
      <c r="B71" s="11" t="s">
        <v>242</v>
      </c>
      <c r="C71" s="18"/>
      <c r="D71" s="13"/>
      <c r="E71" s="154">
        <f>E72</f>
        <v>112.5</v>
      </c>
    </row>
    <row r="72" spans="1:5" ht="30.75" customHeight="1">
      <c r="A72" s="77" t="s">
        <v>198</v>
      </c>
      <c r="B72" s="26" t="s">
        <v>242</v>
      </c>
      <c r="C72" s="26" t="s">
        <v>197</v>
      </c>
      <c r="D72" s="26"/>
      <c r="E72" s="152">
        <f>E73</f>
        <v>112.5</v>
      </c>
    </row>
    <row r="73" spans="1:5" ht="30.75" customHeight="1">
      <c r="A73" s="27" t="s">
        <v>29</v>
      </c>
      <c r="B73" s="7" t="s">
        <v>242</v>
      </c>
      <c r="C73" s="7" t="s">
        <v>197</v>
      </c>
      <c r="D73" s="7" t="s">
        <v>30</v>
      </c>
      <c r="E73" s="164">
        <v>112.5</v>
      </c>
    </row>
    <row r="74" spans="1:5" ht="94.5" customHeight="1">
      <c r="A74" s="48" t="s">
        <v>163</v>
      </c>
      <c r="B74" s="17" t="s">
        <v>162</v>
      </c>
      <c r="C74" s="16" t="s">
        <v>5</v>
      </c>
      <c r="D74" s="16"/>
      <c r="E74" s="148">
        <f>E75</f>
        <v>837.8</v>
      </c>
    </row>
    <row r="75" spans="1:5" ht="30">
      <c r="A75" s="77" t="s">
        <v>198</v>
      </c>
      <c r="B75" s="41" t="s">
        <v>162</v>
      </c>
      <c r="C75" s="41" t="s">
        <v>197</v>
      </c>
      <c r="D75" s="41"/>
      <c r="E75" s="166">
        <f>E76</f>
        <v>837.8</v>
      </c>
    </row>
    <row r="76" spans="1:5" ht="29.25" customHeight="1">
      <c r="A76" s="28" t="s">
        <v>40</v>
      </c>
      <c r="B76" s="41" t="s">
        <v>162</v>
      </c>
      <c r="C76" s="41" t="s">
        <v>197</v>
      </c>
      <c r="D76" s="41" t="s">
        <v>41</v>
      </c>
      <c r="E76" s="166">
        <v>837.8</v>
      </c>
    </row>
    <row r="77" spans="1:5" ht="75.75">
      <c r="A77" s="47" t="s">
        <v>165</v>
      </c>
      <c r="B77" s="11" t="s">
        <v>164</v>
      </c>
      <c r="C77" s="18" t="s">
        <v>5</v>
      </c>
      <c r="D77" s="18"/>
      <c r="E77" s="153">
        <f>E78</f>
        <v>862.2</v>
      </c>
    </row>
    <row r="78" spans="1:5" ht="30">
      <c r="A78" s="77" t="s">
        <v>198</v>
      </c>
      <c r="B78" s="26" t="s">
        <v>164</v>
      </c>
      <c r="C78" s="26" t="s">
        <v>197</v>
      </c>
      <c r="D78" s="26"/>
      <c r="E78" s="138">
        <f>E79</f>
        <v>862.2</v>
      </c>
    </row>
    <row r="79" spans="1:5" ht="15">
      <c r="A79" s="28" t="s">
        <v>40</v>
      </c>
      <c r="B79" s="7" t="s">
        <v>164</v>
      </c>
      <c r="C79" s="7" t="s">
        <v>197</v>
      </c>
      <c r="D79" s="7" t="s">
        <v>41</v>
      </c>
      <c r="E79" s="139">
        <v>862.2</v>
      </c>
    </row>
    <row r="80" spans="1:5" ht="75.75">
      <c r="A80" s="47" t="s">
        <v>266</v>
      </c>
      <c r="B80" s="11" t="s">
        <v>265</v>
      </c>
      <c r="C80" s="18"/>
      <c r="D80" s="13"/>
      <c r="E80" s="154">
        <f>E81</f>
        <v>3414.2</v>
      </c>
    </row>
    <row r="81" spans="1:5" ht="30">
      <c r="A81" s="77" t="s">
        <v>198</v>
      </c>
      <c r="B81" s="26" t="s">
        <v>265</v>
      </c>
      <c r="C81" s="26" t="s">
        <v>197</v>
      </c>
      <c r="D81" s="26"/>
      <c r="E81" s="152">
        <f>E82</f>
        <v>3414.2</v>
      </c>
    </row>
    <row r="82" spans="1:5" ht="15">
      <c r="A82" s="27" t="s">
        <v>29</v>
      </c>
      <c r="B82" s="7" t="s">
        <v>265</v>
      </c>
      <c r="C82" s="7" t="s">
        <v>197</v>
      </c>
      <c r="D82" s="7" t="s">
        <v>30</v>
      </c>
      <c r="E82" s="164">
        <v>3414.2</v>
      </c>
    </row>
    <row r="83" spans="1:5" ht="75.75">
      <c r="A83" s="21" t="s">
        <v>166</v>
      </c>
      <c r="B83" s="30" t="s">
        <v>169</v>
      </c>
      <c r="C83" s="10"/>
      <c r="D83" s="30"/>
      <c r="E83" s="163">
        <f>E84+E89</f>
        <v>560</v>
      </c>
    </row>
    <row r="84" spans="1:5" ht="75">
      <c r="A84" s="47" t="s">
        <v>167</v>
      </c>
      <c r="B84" s="11" t="s">
        <v>170</v>
      </c>
      <c r="C84" s="3"/>
      <c r="D84" s="13"/>
      <c r="E84" s="154">
        <f>E85+E87</f>
        <v>461</v>
      </c>
    </row>
    <row r="85" spans="1:5" ht="30">
      <c r="A85" s="77" t="s">
        <v>198</v>
      </c>
      <c r="B85" s="26" t="s">
        <v>170</v>
      </c>
      <c r="C85" s="26" t="s">
        <v>197</v>
      </c>
      <c r="D85" s="26"/>
      <c r="E85" s="167">
        <f>E86</f>
        <v>421</v>
      </c>
    </row>
    <row r="86" spans="1:5" ht="15">
      <c r="A86" s="40" t="s">
        <v>45</v>
      </c>
      <c r="B86" s="26" t="s">
        <v>170</v>
      </c>
      <c r="C86" s="26" t="s">
        <v>197</v>
      </c>
      <c r="D86" s="26" t="s">
        <v>44</v>
      </c>
      <c r="E86" s="167">
        <f>461-40</f>
        <v>421</v>
      </c>
    </row>
    <row r="87" spans="1:5" ht="24.75" customHeight="1">
      <c r="A87" s="35" t="s">
        <v>209</v>
      </c>
      <c r="B87" s="26" t="s">
        <v>170</v>
      </c>
      <c r="C87" s="26" t="s">
        <v>208</v>
      </c>
      <c r="D87" s="26"/>
      <c r="E87" s="167">
        <f>E88</f>
        <v>40</v>
      </c>
    </row>
    <row r="88" spans="1:5" ht="15">
      <c r="A88" s="40" t="s">
        <v>45</v>
      </c>
      <c r="B88" s="26" t="s">
        <v>170</v>
      </c>
      <c r="C88" s="26" t="s">
        <v>208</v>
      </c>
      <c r="D88" s="26" t="s">
        <v>44</v>
      </c>
      <c r="E88" s="167">
        <v>40</v>
      </c>
    </row>
    <row r="89" spans="1:5" ht="75">
      <c r="A89" s="47" t="s">
        <v>168</v>
      </c>
      <c r="B89" s="11" t="s">
        <v>171</v>
      </c>
      <c r="C89" s="3"/>
      <c r="D89" s="13"/>
      <c r="E89" s="154">
        <f>E90</f>
        <v>99</v>
      </c>
    </row>
    <row r="90" spans="1:5" ht="30">
      <c r="A90" s="77" t="s">
        <v>198</v>
      </c>
      <c r="B90" s="26" t="s">
        <v>171</v>
      </c>
      <c r="C90" s="26" t="s">
        <v>197</v>
      </c>
      <c r="D90" s="26"/>
      <c r="E90" s="168">
        <f>E91</f>
        <v>99</v>
      </c>
    </row>
    <row r="91" spans="1:5" ht="15">
      <c r="A91" s="38" t="s">
        <v>45</v>
      </c>
      <c r="B91" s="7" t="s">
        <v>171</v>
      </c>
      <c r="C91" s="7" t="s">
        <v>197</v>
      </c>
      <c r="D91" s="7" t="s">
        <v>44</v>
      </c>
      <c r="E91" s="169">
        <v>99</v>
      </c>
    </row>
    <row r="92" spans="1:5" ht="45">
      <c r="A92" s="68" t="s">
        <v>244</v>
      </c>
      <c r="B92" s="69" t="s">
        <v>248</v>
      </c>
      <c r="C92" s="70"/>
      <c r="D92" s="69"/>
      <c r="E92" s="159">
        <f>E93+E96+E102+E105+E99</f>
        <v>250.09999999999997</v>
      </c>
    </row>
    <row r="93" spans="1:5" ht="60">
      <c r="A93" s="99" t="s">
        <v>251</v>
      </c>
      <c r="B93" s="100" t="s">
        <v>250</v>
      </c>
      <c r="C93" s="87"/>
      <c r="D93" s="87"/>
      <c r="E93" s="148">
        <f>E94</f>
        <v>164.3</v>
      </c>
    </row>
    <row r="94" spans="1:5" ht="30">
      <c r="A94" s="77" t="s">
        <v>198</v>
      </c>
      <c r="B94" s="101" t="s">
        <v>250</v>
      </c>
      <c r="C94" s="88" t="s">
        <v>197</v>
      </c>
      <c r="D94" s="78"/>
      <c r="E94" s="149">
        <f>E95</f>
        <v>164.3</v>
      </c>
    </row>
    <row r="95" spans="1:5" ht="15">
      <c r="A95" s="102" t="s">
        <v>56</v>
      </c>
      <c r="B95" s="130" t="s">
        <v>250</v>
      </c>
      <c r="C95" s="84" t="s">
        <v>197</v>
      </c>
      <c r="D95" s="44" t="s">
        <v>50</v>
      </c>
      <c r="E95" s="150">
        <v>164.3</v>
      </c>
    </row>
    <row r="96" spans="1:5" ht="60">
      <c r="A96" s="129" t="s">
        <v>245</v>
      </c>
      <c r="B96" s="100" t="s">
        <v>249</v>
      </c>
      <c r="C96" s="87"/>
      <c r="D96" s="87"/>
      <c r="E96" s="148">
        <f>E97</f>
        <v>19.1</v>
      </c>
    </row>
    <row r="97" spans="1:5" ht="30">
      <c r="A97" s="77" t="s">
        <v>198</v>
      </c>
      <c r="B97" s="100" t="s">
        <v>249</v>
      </c>
      <c r="C97" s="88" t="s">
        <v>197</v>
      </c>
      <c r="D97" s="78"/>
      <c r="E97" s="149">
        <f>E98</f>
        <v>19.1</v>
      </c>
    </row>
    <row r="98" spans="1:5" ht="15">
      <c r="A98" s="102" t="s">
        <v>56</v>
      </c>
      <c r="B98" s="100" t="s">
        <v>249</v>
      </c>
      <c r="C98" s="84" t="s">
        <v>197</v>
      </c>
      <c r="D98" s="44" t="s">
        <v>50</v>
      </c>
      <c r="E98" s="150">
        <v>19.1</v>
      </c>
    </row>
    <row r="99" spans="1:5" ht="60">
      <c r="A99" s="131" t="s">
        <v>255</v>
      </c>
      <c r="B99" s="97" t="s">
        <v>254</v>
      </c>
      <c r="C99" s="80"/>
      <c r="D99" s="80"/>
      <c r="E99" s="143">
        <f>E100</f>
        <v>16.7</v>
      </c>
    </row>
    <row r="100" spans="1:5" ht="30">
      <c r="A100" s="77" t="s">
        <v>198</v>
      </c>
      <c r="B100" s="78" t="s">
        <v>254</v>
      </c>
      <c r="C100" s="78" t="s">
        <v>197</v>
      </c>
      <c r="D100" s="78"/>
      <c r="E100" s="152">
        <f>E101</f>
        <v>16.7</v>
      </c>
    </row>
    <row r="101" spans="1:5" ht="15">
      <c r="A101" s="102" t="s">
        <v>27</v>
      </c>
      <c r="B101" s="44" t="s">
        <v>254</v>
      </c>
      <c r="C101" s="44" t="s">
        <v>197</v>
      </c>
      <c r="D101" s="44" t="s">
        <v>28</v>
      </c>
      <c r="E101" s="164">
        <v>16.7</v>
      </c>
    </row>
    <row r="102" spans="1:5" ht="60">
      <c r="A102" s="131" t="s">
        <v>246</v>
      </c>
      <c r="B102" s="97" t="s">
        <v>252</v>
      </c>
      <c r="C102" s="80"/>
      <c r="D102" s="80"/>
      <c r="E102" s="143">
        <f>E103</f>
        <v>16.7</v>
      </c>
    </row>
    <row r="103" spans="1:5" ht="30">
      <c r="A103" s="77" t="s">
        <v>198</v>
      </c>
      <c r="B103" s="78" t="s">
        <v>252</v>
      </c>
      <c r="C103" s="78" t="s">
        <v>197</v>
      </c>
      <c r="D103" s="78"/>
      <c r="E103" s="152">
        <f>E104</f>
        <v>16.7</v>
      </c>
    </row>
    <row r="104" spans="1:5" ht="15">
      <c r="A104" s="102" t="s">
        <v>27</v>
      </c>
      <c r="B104" s="44" t="s">
        <v>252</v>
      </c>
      <c r="C104" s="44" t="s">
        <v>197</v>
      </c>
      <c r="D104" s="44" t="s">
        <v>28</v>
      </c>
      <c r="E104" s="164">
        <v>16.7</v>
      </c>
    </row>
    <row r="105" spans="1:5" ht="60">
      <c r="A105" s="131" t="s">
        <v>247</v>
      </c>
      <c r="B105" s="97" t="s">
        <v>253</v>
      </c>
      <c r="C105" s="80"/>
      <c r="D105" s="80"/>
      <c r="E105" s="143">
        <f>E106</f>
        <v>33.3</v>
      </c>
    </row>
    <row r="106" spans="1:5" ht="30">
      <c r="A106" s="77" t="s">
        <v>198</v>
      </c>
      <c r="B106" s="78" t="s">
        <v>253</v>
      </c>
      <c r="C106" s="78" t="s">
        <v>197</v>
      </c>
      <c r="D106" s="78"/>
      <c r="E106" s="152">
        <f>E107</f>
        <v>33.3</v>
      </c>
    </row>
    <row r="107" spans="1:5" ht="15">
      <c r="A107" s="102" t="s">
        <v>27</v>
      </c>
      <c r="B107" s="44" t="s">
        <v>253</v>
      </c>
      <c r="C107" s="44" t="s">
        <v>197</v>
      </c>
      <c r="D107" s="44" t="s">
        <v>28</v>
      </c>
      <c r="E107" s="164">
        <v>33.3</v>
      </c>
    </row>
    <row r="108" spans="1:5" ht="41.25" customHeight="1">
      <c r="A108" s="63" t="s">
        <v>59</v>
      </c>
      <c r="B108" s="64" t="s">
        <v>60</v>
      </c>
      <c r="C108" s="65" t="s">
        <v>5</v>
      </c>
      <c r="D108" s="66"/>
      <c r="E108" s="170">
        <f>E109+E113+E124+E136+E140</f>
        <v>15565.9</v>
      </c>
    </row>
    <row r="109" spans="1:5" ht="38.25" customHeight="1">
      <c r="A109" s="9" t="s">
        <v>61</v>
      </c>
      <c r="B109" s="4" t="s">
        <v>62</v>
      </c>
      <c r="C109" s="12"/>
      <c r="D109" s="4"/>
      <c r="E109" s="171">
        <f>E110</f>
        <v>1380.9</v>
      </c>
    </row>
    <row r="110" spans="1:5" ht="52.5" customHeight="1">
      <c r="A110" s="53" t="s">
        <v>63</v>
      </c>
      <c r="B110" s="54" t="s">
        <v>64</v>
      </c>
      <c r="C110" s="54"/>
      <c r="D110" s="54"/>
      <c r="E110" s="143">
        <f>E111</f>
        <v>1380.9</v>
      </c>
    </row>
    <row r="111" spans="1:5" ht="38.25" customHeight="1">
      <c r="A111" s="35" t="s">
        <v>207</v>
      </c>
      <c r="B111" s="8" t="s">
        <v>64</v>
      </c>
      <c r="C111" s="8" t="s">
        <v>206</v>
      </c>
      <c r="D111" s="8"/>
      <c r="E111" s="152">
        <f>E112</f>
        <v>1380.9</v>
      </c>
    </row>
    <row r="112" spans="1:5" ht="46.5" customHeight="1">
      <c r="A112" s="28" t="s">
        <v>6</v>
      </c>
      <c r="B112" s="14" t="s">
        <v>64</v>
      </c>
      <c r="C112" s="14" t="s">
        <v>206</v>
      </c>
      <c r="D112" s="14" t="s">
        <v>7</v>
      </c>
      <c r="E112" s="164">
        <v>1380.9</v>
      </c>
    </row>
    <row r="113" spans="1:5" ht="39.75" customHeight="1">
      <c r="A113" s="9" t="s">
        <v>65</v>
      </c>
      <c r="B113" s="4" t="s">
        <v>66</v>
      </c>
      <c r="C113" s="6"/>
      <c r="D113" s="6"/>
      <c r="E113" s="172">
        <f>E114+E117</f>
        <v>888</v>
      </c>
    </row>
    <row r="114" spans="1:5" ht="73.5" customHeight="1">
      <c r="A114" s="53" t="s">
        <v>126</v>
      </c>
      <c r="B114" s="54" t="s">
        <v>127</v>
      </c>
      <c r="C114" s="11"/>
      <c r="D114" s="54"/>
      <c r="E114" s="143">
        <f>E115</f>
        <v>397.1</v>
      </c>
    </row>
    <row r="115" spans="1:5" ht="38.25" customHeight="1">
      <c r="A115" s="35" t="s">
        <v>207</v>
      </c>
      <c r="B115" s="8" t="s">
        <v>127</v>
      </c>
      <c r="C115" s="8" t="s">
        <v>206</v>
      </c>
      <c r="D115" s="8"/>
      <c r="E115" s="152">
        <f>E116</f>
        <v>397.1</v>
      </c>
    </row>
    <row r="116" spans="1:5" ht="46.5" customHeight="1">
      <c r="A116" s="38" t="s">
        <v>6</v>
      </c>
      <c r="B116" s="19" t="s">
        <v>127</v>
      </c>
      <c r="C116" s="19" t="s">
        <v>206</v>
      </c>
      <c r="D116" s="19" t="s">
        <v>7</v>
      </c>
      <c r="E116" s="173">
        <v>397.1</v>
      </c>
    </row>
    <row r="117" spans="1:5" ht="51.75" customHeight="1">
      <c r="A117" s="55" t="s">
        <v>67</v>
      </c>
      <c r="B117" s="56" t="s">
        <v>68</v>
      </c>
      <c r="C117" s="12"/>
      <c r="D117" s="56"/>
      <c r="E117" s="174">
        <f>E118+E120+E122</f>
        <v>490.9</v>
      </c>
    </row>
    <row r="118" spans="1:5" ht="30.75" customHeight="1">
      <c r="A118" s="35" t="s">
        <v>207</v>
      </c>
      <c r="B118" s="11" t="s">
        <v>68</v>
      </c>
      <c r="C118" s="11" t="s">
        <v>206</v>
      </c>
      <c r="D118" s="11"/>
      <c r="E118" s="154">
        <f>E119</f>
        <v>9.4</v>
      </c>
    </row>
    <row r="119" spans="1:5" ht="45.75" customHeight="1">
      <c r="A119" s="29" t="s">
        <v>6</v>
      </c>
      <c r="B119" s="8" t="s">
        <v>68</v>
      </c>
      <c r="C119" s="8" t="s">
        <v>206</v>
      </c>
      <c r="D119" s="8" t="s">
        <v>7</v>
      </c>
      <c r="E119" s="152">
        <v>9.4</v>
      </c>
    </row>
    <row r="120" spans="1:5" ht="34.5" customHeight="1">
      <c r="A120" s="77" t="s">
        <v>198</v>
      </c>
      <c r="B120" s="8" t="s">
        <v>68</v>
      </c>
      <c r="C120" s="8" t="s">
        <v>197</v>
      </c>
      <c r="D120" s="8"/>
      <c r="E120" s="152">
        <f>E121</f>
        <v>457.8</v>
      </c>
    </row>
    <row r="121" spans="1:5" ht="53.25" customHeight="1">
      <c r="A121" s="29" t="s">
        <v>6</v>
      </c>
      <c r="B121" s="8" t="s">
        <v>68</v>
      </c>
      <c r="C121" s="8" t="s">
        <v>197</v>
      </c>
      <c r="D121" s="8" t="s">
        <v>7</v>
      </c>
      <c r="E121" s="152">
        <v>457.8</v>
      </c>
    </row>
    <row r="122" spans="1:5" ht="28.5" customHeight="1">
      <c r="A122" s="35" t="s">
        <v>209</v>
      </c>
      <c r="B122" s="8" t="s">
        <v>68</v>
      </c>
      <c r="C122" s="8" t="s">
        <v>208</v>
      </c>
      <c r="D122" s="8"/>
      <c r="E122" s="152">
        <f>E123</f>
        <v>23.7</v>
      </c>
    </row>
    <row r="123" spans="1:5" ht="51" customHeight="1">
      <c r="A123" s="28" t="s">
        <v>6</v>
      </c>
      <c r="B123" s="14" t="s">
        <v>68</v>
      </c>
      <c r="C123" s="14" t="s">
        <v>208</v>
      </c>
      <c r="D123" s="14" t="s">
        <v>7</v>
      </c>
      <c r="E123" s="164">
        <v>23.7</v>
      </c>
    </row>
    <row r="124" spans="1:5" ht="42" customHeight="1">
      <c r="A124" s="9" t="s">
        <v>69</v>
      </c>
      <c r="B124" s="4" t="s">
        <v>70</v>
      </c>
      <c r="C124" s="12"/>
      <c r="D124" s="4"/>
      <c r="E124" s="171">
        <f>E125+E128+E131</f>
        <v>11019.5</v>
      </c>
    </row>
    <row r="125" spans="1:5" ht="49.5" customHeight="1">
      <c r="A125" s="53" t="s">
        <v>71</v>
      </c>
      <c r="B125" s="54" t="s">
        <v>72</v>
      </c>
      <c r="C125" s="54"/>
      <c r="D125" s="54"/>
      <c r="E125" s="143">
        <f>E126</f>
        <v>7949.7</v>
      </c>
    </row>
    <row r="126" spans="1:5" ht="41.25" customHeight="1">
      <c r="A126" s="35" t="s">
        <v>207</v>
      </c>
      <c r="B126" s="8" t="s">
        <v>72</v>
      </c>
      <c r="C126" s="8" t="s">
        <v>206</v>
      </c>
      <c r="D126" s="8"/>
      <c r="E126" s="155">
        <f>E127</f>
        <v>7949.7</v>
      </c>
    </row>
    <row r="127" spans="1:5" ht="48" customHeight="1">
      <c r="A127" s="28" t="s">
        <v>8</v>
      </c>
      <c r="B127" s="14" t="s">
        <v>72</v>
      </c>
      <c r="C127" s="14" t="s">
        <v>206</v>
      </c>
      <c r="D127" s="14" t="s">
        <v>9</v>
      </c>
      <c r="E127" s="156">
        <v>7949.7</v>
      </c>
    </row>
    <row r="128" spans="1:5" ht="68.25" customHeight="1">
      <c r="A128" s="53" t="s">
        <v>73</v>
      </c>
      <c r="B128" s="54" t="s">
        <v>74</v>
      </c>
      <c r="C128" s="54"/>
      <c r="D128" s="54"/>
      <c r="E128" s="143">
        <f>E129</f>
        <v>1370.4</v>
      </c>
    </row>
    <row r="129" spans="1:5" ht="42" customHeight="1">
      <c r="A129" s="35" t="s">
        <v>207</v>
      </c>
      <c r="B129" s="8" t="s">
        <v>74</v>
      </c>
      <c r="C129" s="8" t="s">
        <v>206</v>
      </c>
      <c r="D129" s="8"/>
      <c r="E129" s="155">
        <f>E130</f>
        <v>1370.4</v>
      </c>
    </row>
    <row r="130" spans="1:5" ht="42" customHeight="1">
      <c r="A130" s="28" t="s">
        <v>8</v>
      </c>
      <c r="B130" s="14" t="s">
        <v>74</v>
      </c>
      <c r="C130" s="14" t="s">
        <v>206</v>
      </c>
      <c r="D130" s="14" t="s">
        <v>9</v>
      </c>
      <c r="E130" s="156">
        <v>1370.4</v>
      </c>
    </row>
    <row r="131" spans="1:5" ht="50.25" customHeight="1">
      <c r="A131" s="53" t="s">
        <v>75</v>
      </c>
      <c r="B131" s="54" t="s">
        <v>76</v>
      </c>
      <c r="C131" s="54"/>
      <c r="D131" s="54"/>
      <c r="E131" s="143">
        <f>E132+E134</f>
        <v>1699.4</v>
      </c>
    </row>
    <row r="132" spans="1:5" ht="45.75" customHeight="1">
      <c r="A132" s="40" t="s">
        <v>207</v>
      </c>
      <c r="B132" s="17" t="s">
        <v>76</v>
      </c>
      <c r="C132" s="17" t="s">
        <v>206</v>
      </c>
      <c r="D132" s="17"/>
      <c r="E132" s="175">
        <f>E133</f>
        <v>12</v>
      </c>
    </row>
    <row r="133" spans="1:5" ht="45.75" customHeight="1">
      <c r="A133" s="29" t="s">
        <v>8</v>
      </c>
      <c r="B133" s="8" t="s">
        <v>76</v>
      </c>
      <c r="C133" s="8" t="s">
        <v>206</v>
      </c>
      <c r="D133" s="8" t="s">
        <v>9</v>
      </c>
      <c r="E133" s="155">
        <v>12</v>
      </c>
    </row>
    <row r="134" spans="1:5" ht="36" customHeight="1">
      <c r="A134" s="77" t="s">
        <v>198</v>
      </c>
      <c r="B134" s="8" t="s">
        <v>76</v>
      </c>
      <c r="C134" s="8" t="s">
        <v>197</v>
      </c>
      <c r="D134" s="8"/>
      <c r="E134" s="155">
        <f>E135</f>
        <v>1687.4</v>
      </c>
    </row>
    <row r="135" spans="1:5" ht="45.75" customHeight="1">
      <c r="A135" s="29" t="s">
        <v>8</v>
      </c>
      <c r="B135" s="8" t="s">
        <v>76</v>
      </c>
      <c r="C135" s="8" t="s">
        <v>197</v>
      </c>
      <c r="D135" s="8" t="s">
        <v>9</v>
      </c>
      <c r="E135" s="155">
        <v>1687.4</v>
      </c>
    </row>
    <row r="136" spans="1:5" ht="27" customHeight="1">
      <c r="A136" s="9" t="s">
        <v>79</v>
      </c>
      <c r="B136" s="4" t="s">
        <v>77</v>
      </c>
      <c r="C136" s="12"/>
      <c r="D136" s="4"/>
      <c r="E136" s="171">
        <f>E137</f>
        <v>1730</v>
      </c>
    </row>
    <row r="137" spans="1:5" ht="51" customHeight="1">
      <c r="A137" s="53" t="s">
        <v>80</v>
      </c>
      <c r="B137" s="54" t="s">
        <v>78</v>
      </c>
      <c r="C137" s="54"/>
      <c r="D137" s="54"/>
      <c r="E137" s="143">
        <f>E138</f>
        <v>1730</v>
      </c>
    </row>
    <row r="138" spans="1:5" ht="34.5" customHeight="1">
      <c r="A138" s="40" t="s">
        <v>207</v>
      </c>
      <c r="B138" s="8" t="s">
        <v>78</v>
      </c>
      <c r="C138" s="8" t="s">
        <v>206</v>
      </c>
      <c r="D138" s="8"/>
      <c r="E138" s="152">
        <f>E139</f>
        <v>1730</v>
      </c>
    </row>
    <row r="139" spans="1:5" ht="51" customHeight="1">
      <c r="A139" s="28" t="s">
        <v>8</v>
      </c>
      <c r="B139" s="14" t="s">
        <v>78</v>
      </c>
      <c r="C139" s="14" t="s">
        <v>206</v>
      </c>
      <c r="D139" s="14" t="s">
        <v>9</v>
      </c>
      <c r="E139" s="164">
        <v>1730</v>
      </c>
    </row>
    <row r="140" spans="1:5" ht="44.25" customHeight="1">
      <c r="A140" s="9" t="s">
        <v>120</v>
      </c>
      <c r="B140" s="4" t="s">
        <v>118</v>
      </c>
      <c r="C140" s="12"/>
      <c r="D140" s="4"/>
      <c r="E140" s="171">
        <f>E141</f>
        <v>547.5</v>
      </c>
    </row>
    <row r="141" spans="1:5" ht="68.25" customHeight="1">
      <c r="A141" s="59" t="s">
        <v>121</v>
      </c>
      <c r="B141" s="58" t="s">
        <v>119</v>
      </c>
      <c r="C141" s="58"/>
      <c r="D141" s="58"/>
      <c r="E141" s="176">
        <f>E142+E144</f>
        <v>547.5</v>
      </c>
    </row>
    <row r="142" spans="1:5" ht="37.5" customHeight="1">
      <c r="A142" s="40" t="s">
        <v>207</v>
      </c>
      <c r="B142" s="11" t="s">
        <v>119</v>
      </c>
      <c r="C142" s="11" t="s">
        <v>206</v>
      </c>
      <c r="D142" s="11"/>
      <c r="E142" s="154">
        <f>E143</f>
        <v>511.6</v>
      </c>
    </row>
    <row r="143" spans="1:5" ht="49.5" customHeight="1">
      <c r="A143" s="29" t="s">
        <v>8</v>
      </c>
      <c r="B143" s="8" t="s">
        <v>119</v>
      </c>
      <c r="C143" s="8" t="s">
        <v>206</v>
      </c>
      <c r="D143" s="8" t="s">
        <v>9</v>
      </c>
      <c r="E143" s="152">
        <v>511.6</v>
      </c>
    </row>
    <row r="144" spans="1:5" ht="34.5" customHeight="1">
      <c r="A144" s="77" t="s">
        <v>198</v>
      </c>
      <c r="B144" s="8" t="s">
        <v>119</v>
      </c>
      <c r="C144" s="8" t="s">
        <v>197</v>
      </c>
      <c r="D144" s="8"/>
      <c r="E144" s="152">
        <f>E145</f>
        <v>35.9</v>
      </c>
    </row>
    <row r="145" spans="1:5" ht="50.25" customHeight="1">
      <c r="A145" s="28" t="s">
        <v>8</v>
      </c>
      <c r="B145" s="14" t="s">
        <v>119</v>
      </c>
      <c r="C145" s="14" t="s">
        <v>197</v>
      </c>
      <c r="D145" s="14" t="s">
        <v>9</v>
      </c>
      <c r="E145" s="164">
        <v>35.9</v>
      </c>
    </row>
    <row r="146" spans="1:5" ht="43.5" customHeight="1">
      <c r="A146" s="60" t="s">
        <v>226</v>
      </c>
      <c r="B146" s="12"/>
      <c r="C146" s="12"/>
      <c r="D146" s="12"/>
      <c r="E146" s="177">
        <f>E147+E150+E153+E156+E159+E162</f>
        <v>13130.5</v>
      </c>
    </row>
    <row r="147" spans="1:5" ht="50.25" customHeight="1">
      <c r="A147" s="118" t="s">
        <v>225</v>
      </c>
      <c r="B147" s="114" t="s">
        <v>224</v>
      </c>
      <c r="C147" s="114"/>
      <c r="D147" s="114"/>
      <c r="E147" s="178">
        <f>E148</f>
        <v>7645.5</v>
      </c>
    </row>
    <row r="148" spans="1:5" ht="40.5" customHeight="1">
      <c r="A148" s="77" t="s">
        <v>198</v>
      </c>
      <c r="B148" s="8" t="s">
        <v>224</v>
      </c>
      <c r="C148" s="8" t="s">
        <v>197</v>
      </c>
      <c r="D148" s="8"/>
      <c r="E148" s="152">
        <f>E149</f>
        <v>7645.5</v>
      </c>
    </row>
    <row r="149" spans="1:5" ht="28.5" customHeight="1">
      <c r="A149" s="112" t="s">
        <v>27</v>
      </c>
      <c r="B149" s="44" t="s">
        <v>224</v>
      </c>
      <c r="C149" s="44" t="s">
        <v>197</v>
      </c>
      <c r="D149" s="44" t="s">
        <v>28</v>
      </c>
      <c r="E149" s="164">
        <v>7645.5</v>
      </c>
    </row>
    <row r="150" spans="1:5" ht="50.25" customHeight="1">
      <c r="A150" s="118" t="s">
        <v>228</v>
      </c>
      <c r="B150" s="80" t="s">
        <v>227</v>
      </c>
      <c r="C150" s="80"/>
      <c r="D150" s="80"/>
      <c r="E150" s="143">
        <f>E151</f>
        <v>800</v>
      </c>
    </row>
    <row r="151" spans="1:5" ht="37.5" customHeight="1">
      <c r="A151" s="77" t="s">
        <v>198</v>
      </c>
      <c r="B151" s="78" t="s">
        <v>227</v>
      </c>
      <c r="C151" s="78" t="s">
        <v>197</v>
      </c>
      <c r="D151" s="78"/>
      <c r="E151" s="152">
        <f>E152</f>
        <v>800</v>
      </c>
    </row>
    <row r="152" spans="1:5" ht="17.25" customHeight="1">
      <c r="A152" s="112" t="s">
        <v>27</v>
      </c>
      <c r="B152" s="44" t="s">
        <v>227</v>
      </c>
      <c r="C152" s="44" t="s">
        <v>197</v>
      </c>
      <c r="D152" s="44" t="s">
        <v>28</v>
      </c>
      <c r="E152" s="164">
        <v>800</v>
      </c>
    </row>
    <row r="153" spans="1:5" ht="42" customHeight="1">
      <c r="A153" s="118" t="s">
        <v>230</v>
      </c>
      <c r="B153" s="80" t="s">
        <v>229</v>
      </c>
      <c r="C153" s="80"/>
      <c r="D153" s="80"/>
      <c r="E153" s="143">
        <f>E154</f>
        <v>600</v>
      </c>
    </row>
    <row r="154" spans="1:5" ht="41.25" customHeight="1">
      <c r="A154" s="77" t="s">
        <v>198</v>
      </c>
      <c r="B154" s="78" t="s">
        <v>229</v>
      </c>
      <c r="C154" s="78" t="s">
        <v>197</v>
      </c>
      <c r="D154" s="78"/>
      <c r="E154" s="152">
        <f>E155</f>
        <v>600</v>
      </c>
    </row>
    <row r="155" spans="1:5" ht="24" customHeight="1">
      <c r="A155" s="112" t="s">
        <v>27</v>
      </c>
      <c r="B155" s="44" t="s">
        <v>229</v>
      </c>
      <c r="C155" s="44" t="s">
        <v>197</v>
      </c>
      <c r="D155" s="44" t="s">
        <v>28</v>
      </c>
      <c r="E155" s="164">
        <v>600</v>
      </c>
    </row>
    <row r="156" spans="1:5" ht="50.25" customHeight="1">
      <c r="A156" s="118" t="s">
        <v>232</v>
      </c>
      <c r="B156" s="80" t="s">
        <v>231</v>
      </c>
      <c r="C156" s="80"/>
      <c r="D156" s="80"/>
      <c r="E156" s="143">
        <f>E157</f>
        <v>3185</v>
      </c>
    </row>
    <row r="157" spans="1:5" ht="35.25" customHeight="1">
      <c r="A157" s="77" t="s">
        <v>198</v>
      </c>
      <c r="B157" s="78" t="s">
        <v>231</v>
      </c>
      <c r="C157" s="78" t="s">
        <v>197</v>
      </c>
      <c r="D157" s="78"/>
      <c r="E157" s="152">
        <f>E158</f>
        <v>3185</v>
      </c>
    </row>
    <row r="158" spans="1:5" ht="27" customHeight="1">
      <c r="A158" s="112" t="s">
        <v>27</v>
      </c>
      <c r="B158" s="44" t="s">
        <v>231</v>
      </c>
      <c r="C158" s="44" t="s">
        <v>197</v>
      </c>
      <c r="D158" s="44" t="s">
        <v>28</v>
      </c>
      <c r="E158" s="164">
        <v>3185</v>
      </c>
    </row>
    <row r="159" spans="1:5" ht="50.25" customHeight="1">
      <c r="A159" s="118" t="s">
        <v>235</v>
      </c>
      <c r="B159" s="80" t="s">
        <v>233</v>
      </c>
      <c r="C159" s="80"/>
      <c r="D159" s="80"/>
      <c r="E159" s="143">
        <f>E160</f>
        <v>600</v>
      </c>
    </row>
    <row r="160" spans="1:5" ht="29.25" customHeight="1">
      <c r="A160" s="77" t="s">
        <v>198</v>
      </c>
      <c r="B160" s="78" t="s">
        <v>233</v>
      </c>
      <c r="C160" s="78" t="s">
        <v>197</v>
      </c>
      <c r="D160" s="78"/>
      <c r="E160" s="152">
        <f>E161</f>
        <v>600</v>
      </c>
    </row>
    <row r="161" spans="1:5" ht="27" customHeight="1">
      <c r="A161" s="112" t="s">
        <v>27</v>
      </c>
      <c r="B161" s="44" t="s">
        <v>234</v>
      </c>
      <c r="C161" s="44" t="s">
        <v>197</v>
      </c>
      <c r="D161" s="44" t="s">
        <v>28</v>
      </c>
      <c r="E161" s="164">
        <v>600</v>
      </c>
    </row>
    <row r="162" spans="1:5" ht="64.5" customHeight="1">
      <c r="A162" s="118" t="s">
        <v>236</v>
      </c>
      <c r="B162" s="80" t="s">
        <v>237</v>
      </c>
      <c r="C162" s="80"/>
      <c r="D162" s="80"/>
      <c r="E162" s="143">
        <f>E163</f>
        <v>300</v>
      </c>
    </row>
    <row r="163" spans="1:5" ht="33" customHeight="1">
      <c r="A163" s="77" t="s">
        <v>198</v>
      </c>
      <c r="B163" s="78" t="s">
        <v>237</v>
      </c>
      <c r="C163" s="78" t="s">
        <v>197</v>
      </c>
      <c r="D163" s="78"/>
      <c r="E163" s="152">
        <f>E164</f>
        <v>300</v>
      </c>
    </row>
    <row r="164" spans="1:5" ht="25.5" customHeight="1">
      <c r="A164" s="112" t="s">
        <v>27</v>
      </c>
      <c r="B164" s="44" t="s">
        <v>237</v>
      </c>
      <c r="C164" s="44" t="s">
        <v>197</v>
      </c>
      <c r="D164" s="44" t="s">
        <v>28</v>
      </c>
      <c r="E164" s="164">
        <v>300</v>
      </c>
    </row>
    <row r="165" spans="1:5" ht="66" customHeight="1">
      <c r="A165" s="68" t="s">
        <v>238</v>
      </c>
      <c r="B165" s="69" t="s">
        <v>222</v>
      </c>
      <c r="C165" s="70"/>
      <c r="D165" s="69"/>
      <c r="E165" s="159">
        <f>E175+E169+E172+E166</f>
        <v>64747.00000000001</v>
      </c>
    </row>
    <row r="166" spans="1:5" ht="81.75" customHeight="1">
      <c r="A166" s="46" t="s">
        <v>280</v>
      </c>
      <c r="B166" s="11" t="s">
        <v>279</v>
      </c>
      <c r="C166" s="11"/>
      <c r="D166" s="13"/>
      <c r="E166" s="153">
        <f>E167</f>
        <v>5581.4</v>
      </c>
    </row>
    <row r="167" spans="1:5" ht="24.75" customHeight="1">
      <c r="A167" s="29" t="s">
        <v>215</v>
      </c>
      <c r="B167" s="8" t="s">
        <v>279</v>
      </c>
      <c r="C167" s="26" t="s">
        <v>201</v>
      </c>
      <c r="D167" s="26"/>
      <c r="E167" s="149">
        <f>E168</f>
        <v>5581.4</v>
      </c>
    </row>
    <row r="168" spans="1:5" ht="23.25" customHeight="1">
      <c r="A168" s="28" t="s">
        <v>23</v>
      </c>
      <c r="B168" s="14" t="s">
        <v>279</v>
      </c>
      <c r="C168" s="7" t="s">
        <v>201</v>
      </c>
      <c r="D168" s="7" t="s">
        <v>24</v>
      </c>
      <c r="E168" s="150">
        <v>5581.4</v>
      </c>
    </row>
    <row r="169" spans="1:5" ht="75.75" customHeight="1">
      <c r="A169" s="46" t="s">
        <v>239</v>
      </c>
      <c r="B169" s="11" t="s">
        <v>270</v>
      </c>
      <c r="C169" s="11"/>
      <c r="D169" s="13"/>
      <c r="E169" s="153">
        <f>E170</f>
        <v>26272.8</v>
      </c>
    </row>
    <row r="170" spans="1:5" ht="24.75" customHeight="1">
      <c r="A170" s="29" t="s">
        <v>215</v>
      </c>
      <c r="B170" s="8" t="s">
        <v>270</v>
      </c>
      <c r="C170" s="26" t="s">
        <v>201</v>
      </c>
      <c r="D170" s="26"/>
      <c r="E170" s="149">
        <f>E171</f>
        <v>26272.8</v>
      </c>
    </row>
    <row r="171" spans="1:5" ht="21" customHeight="1">
      <c r="A171" s="28" t="s">
        <v>23</v>
      </c>
      <c r="B171" s="14" t="s">
        <v>270</v>
      </c>
      <c r="C171" s="7" t="s">
        <v>201</v>
      </c>
      <c r="D171" s="7" t="s">
        <v>24</v>
      </c>
      <c r="E171" s="150">
        <v>26272.8</v>
      </c>
    </row>
    <row r="172" spans="1:5" ht="83.25" customHeight="1">
      <c r="A172" s="46" t="s">
        <v>239</v>
      </c>
      <c r="B172" s="11" t="s">
        <v>271</v>
      </c>
      <c r="C172" s="11"/>
      <c r="D172" s="13"/>
      <c r="E172" s="153">
        <f>E173</f>
        <v>32892.8</v>
      </c>
    </row>
    <row r="173" spans="1:5" ht="21" customHeight="1">
      <c r="A173" s="29" t="s">
        <v>215</v>
      </c>
      <c r="B173" s="8" t="s">
        <v>271</v>
      </c>
      <c r="C173" s="26" t="s">
        <v>201</v>
      </c>
      <c r="D173" s="26"/>
      <c r="E173" s="149">
        <f>E174</f>
        <v>32892.8</v>
      </c>
    </row>
    <row r="174" spans="1:5" ht="21" customHeight="1">
      <c r="A174" s="28" t="s">
        <v>23</v>
      </c>
      <c r="B174" s="14" t="s">
        <v>271</v>
      </c>
      <c r="C174" s="7" t="s">
        <v>201</v>
      </c>
      <c r="D174" s="7" t="s">
        <v>24</v>
      </c>
      <c r="E174" s="150">
        <v>32892.8</v>
      </c>
    </row>
    <row r="175" spans="1:5" ht="84" customHeight="1">
      <c r="A175" s="46" t="s">
        <v>239</v>
      </c>
      <c r="B175" s="11" t="s">
        <v>269</v>
      </c>
      <c r="C175" s="11"/>
      <c r="D175" s="13"/>
      <c r="E175" s="153">
        <f>E176</f>
        <v>0</v>
      </c>
    </row>
    <row r="176" spans="1:5" ht="30" customHeight="1">
      <c r="A176" s="29" t="s">
        <v>215</v>
      </c>
      <c r="B176" s="8" t="s">
        <v>269</v>
      </c>
      <c r="C176" s="26" t="s">
        <v>201</v>
      </c>
      <c r="D176" s="26"/>
      <c r="E176" s="149">
        <f>E177</f>
        <v>0</v>
      </c>
    </row>
    <row r="177" spans="1:5" ht="30" customHeight="1">
      <c r="A177" s="28" t="s">
        <v>23</v>
      </c>
      <c r="B177" s="14" t="s">
        <v>269</v>
      </c>
      <c r="C177" s="7" t="s">
        <v>201</v>
      </c>
      <c r="D177" s="7" t="s">
        <v>24</v>
      </c>
      <c r="E177" s="150">
        <v>0</v>
      </c>
    </row>
    <row r="178" spans="1:5" ht="33" customHeight="1">
      <c r="A178" s="63" t="s">
        <v>85</v>
      </c>
      <c r="B178" s="61" t="s">
        <v>81</v>
      </c>
      <c r="C178" s="82"/>
      <c r="D178" s="72"/>
      <c r="E178" s="179">
        <f>E179</f>
        <v>33188.4</v>
      </c>
    </row>
    <row r="179" spans="1:5" ht="19.5" customHeight="1">
      <c r="A179" s="31" t="s">
        <v>86</v>
      </c>
      <c r="B179" s="30" t="s">
        <v>82</v>
      </c>
      <c r="C179" s="12"/>
      <c r="D179" s="4"/>
      <c r="E179" s="171">
        <f>E180+E187+E190+E196+E199+E202+E205+E208+E211+E214+E217+E223+E226+E229+E235+E238+E241+E259+E270+E273+E276+E279+E282+E232+E267+E285+E253+E256+E247+E250+E244+E193+E264+E220</f>
        <v>33188.4</v>
      </c>
    </row>
    <row r="180" spans="1:5" ht="51" customHeight="1">
      <c r="A180" s="75" t="s">
        <v>104</v>
      </c>
      <c r="B180" s="56" t="s">
        <v>105</v>
      </c>
      <c r="C180" s="56"/>
      <c r="D180" s="56"/>
      <c r="E180" s="174">
        <f>E181+E183+E185</f>
        <v>10655.400000000001</v>
      </c>
    </row>
    <row r="181" spans="1:5" ht="36.75" customHeight="1">
      <c r="A181" s="39" t="s">
        <v>205</v>
      </c>
      <c r="B181" s="3" t="s">
        <v>105</v>
      </c>
      <c r="C181" s="3" t="s">
        <v>204</v>
      </c>
      <c r="D181" s="3"/>
      <c r="E181" s="154">
        <f>E182</f>
        <v>8372.1</v>
      </c>
    </row>
    <row r="182" spans="1:5" ht="36.75" customHeight="1">
      <c r="A182" s="29" t="s">
        <v>38</v>
      </c>
      <c r="B182" s="26" t="s">
        <v>105</v>
      </c>
      <c r="C182" s="26" t="s">
        <v>204</v>
      </c>
      <c r="D182" s="26" t="s">
        <v>39</v>
      </c>
      <c r="E182" s="152">
        <v>8372.1</v>
      </c>
    </row>
    <row r="183" spans="1:5" ht="30.75" customHeight="1">
      <c r="A183" s="77" t="s">
        <v>198</v>
      </c>
      <c r="B183" s="88" t="s">
        <v>105</v>
      </c>
      <c r="C183" s="88" t="s">
        <v>197</v>
      </c>
      <c r="D183" s="88"/>
      <c r="E183" s="152">
        <f>E184</f>
        <v>2142.1</v>
      </c>
    </row>
    <row r="184" spans="1:5" ht="30.75" customHeight="1">
      <c r="A184" s="92" t="s">
        <v>38</v>
      </c>
      <c r="B184" s="88" t="s">
        <v>105</v>
      </c>
      <c r="C184" s="88" t="s">
        <v>197</v>
      </c>
      <c r="D184" s="88" t="s">
        <v>39</v>
      </c>
      <c r="E184" s="152">
        <v>2142.1</v>
      </c>
    </row>
    <row r="185" spans="1:5" ht="19.5" customHeight="1">
      <c r="A185" s="35" t="s">
        <v>209</v>
      </c>
      <c r="B185" s="88" t="s">
        <v>105</v>
      </c>
      <c r="C185" s="88" t="s">
        <v>208</v>
      </c>
      <c r="D185" s="88"/>
      <c r="E185" s="152">
        <f>E186</f>
        <v>141.2</v>
      </c>
    </row>
    <row r="186" spans="1:5" ht="27.75" customHeight="1">
      <c r="A186" s="112" t="s">
        <v>38</v>
      </c>
      <c r="B186" s="84" t="s">
        <v>105</v>
      </c>
      <c r="C186" s="84" t="s">
        <v>208</v>
      </c>
      <c r="D186" s="84" t="s">
        <v>39</v>
      </c>
      <c r="E186" s="164">
        <v>141.2</v>
      </c>
    </row>
    <row r="187" spans="1:5" ht="30">
      <c r="A187" s="115" t="s">
        <v>106</v>
      </c>
      <c r="B187" s="114" t="s">
        <v>107</v>
      </c>
      <c r="C187" s="114"/>
      <c r="D187" s="114"/>
      <c r="E187" s="180">
        <f>E188</f>
        <v>960.4</v>
      </c>
    </row>
    <row r="188" spans="1:5" ht="30">
      <c r="A188" s="92" t="s">
        <v>211</v>
      </c>
      <c r="B188" s="120" t="s">
        <v>107</v>
      </c>
      <c r="C188" s="88" t="s">
        <v>210</v>
      </c>
      <c r="D188" s="120"/>
      <c r="E188" s="181">
        <f>E189</f>
        <v>960.4</v>
      </c>
    </row>
    <row r="189" spans="1:5" ht="15">
      <c r="A189" s="102" t="s">
        <v>35</v>
      </c>
      <c r="B189" s="121" t="s">
        <v>107</v>
      </c>
      <c r="C189" s="84" t="s">
        <v>210</v>
      </c>
      <c r="D189" s="121" t="s">
        <v>36</v>
      </c>
      <c r="E189" s="182">
        <v>960.4</v>
      </c>
    </row>
    <row r="190" spans="1:5" ht="45">
      <c r="A190" s="113" t="s">
        <v>109</v>
      </c>
      <c r="B190" s="122" t="s">
        <v>108</v>
      </c>
      <c r="C190" s="122"/>
      <c r="D190" s="122"/>
      <c r="E190" s="142">
        <f>E191</f>
        <v>300</v>
      </c>
    </row>
    <row r="191" spans="1:5" ht="15">
      <c r="A191" s="76" t="s">
        <v>213</v>
      </c>
      <c r="B191" s="88" t="s">
        <v>108</v>
      </c>
      <c r="C191" s="88" t="s">
        <v>212</v>
      </c>
      <c r="D191" s="88"/>
      <c r="E191" s="181">
        <v>300</v>
      </c>
    </row>
    <row r="192" spans="1:5" ht="21" customHeight="1">
      <c r="A192" s="112" t="s">
        <v>33</v>
      </c>
      <c r="B192" s="84" t="s">
        <v>108</v>
      </c>
      <c r="C192" s="84" t="s">
        <v>212</v>
      </c>
      <c r="D192" s="84" t="s">
        <v>34</v>
      </c>
      <c r="E192" s="182">
        <v>300</v>
      </c>
    </row>
    <row r="193" spans="1:5" ht="52.5" customHeight="1">
      <c r="A193" s="113" t="s">
        <v>275</v>
      </c>
      <c r="B193" s="122" t="s">
        <v>274</v>
      </c>
      <c r="C193" s="122"/>
      <c r="D193" s="122"/>
      <c r="E193" s="142">
        <f>E194</f>
        <v>10</v>
      </c>
    </row>
    <row r="194" spans="1:5" ht="21" customHeight="1">
      <c r="A194" s="76" t="s">
        <v>213</v>
      </c>
      <c r="B194" s="88" t="s">
        <v>274</v>
      </c>
      <c r="C194" s="88" t="s">
        <v>212</v>
      </c>
      <c r="D194" s="88"/>
      <c r="E194" s="181">
        <f>E195</f>
        <v>10</v>
      </c>
    </row>
    <row r="195" spans="1:5" ht="21" customHeight="1">
      <c r="A195" s="112" t="s">
        <v>33</v>
      </c>
      <c r="B195" s="84" t="s">
        <v>274</v>
      </c>
      <c r="C195" s="84" t="s">
        <v>212</v>
      </c>
      <c r="D195" s="84" t="s">
        <v>34</v>
      </c>
      <c r="E195" s="182">
        <v>10</v>
      </c>
    </row>
    <row r="196" spans="1:5" ht="66.75" customHeight="1">
      <c r="A196" s="81" t="s">
        <v>172</v>
      </c>
      <c r="B196" s="54" t="s">
        <v>117</v>
      </c>
      <c r="C196" s="54"/>
      <c r="D196" s="54"/>
      <c r="E196" s="143">
        <f>E197</f>
        <v>700</v>
      </c>
    </row>
    <row r="197" spans="1:5" ht="36.75" customHeight="1">
      <c r="A197" s="45" t="s">
        <v>124</v>
      </c>
      <c r="B197" s="8" t="s">
        <v>117</v>
      </c>
      <c r="C197" s="8" t="s">
        <v>53</v>
      </c>
      <c r="D197" s="8"/>
      <c r="E197" s="152">
        <v>700</v>
      </c>
    </row>
    <row r="198" spans="1:5" ht="19.5" customHeight="1">
      <c r="A198" s="28" t="s">
        <v>25</v>
      </c>
      <c r="B198" s="14" t="s">
        <v>117</v>
      </c>
      <c r="C198" s="14" t="s">
        <v>53</v>
      </c>
      <c r="D198" s="14" t="s">
        <v>26</v>
      </c>
      <c r="E198" s="164">
        <v>700</v>
      </c>
    </row>
    <row r="199" spans="1:5" ht="46.5" customHeight="1">
      <c r="A199" s="81" t="s">
        <v>173</v>
      </c>
      <c r="B199" s="54" t="s">
        <v>116</v>
      </c>
      <c r="C199" s="54"/>
      <c r="D199" s="54"/>
      <c r="E199" s="143">
        <f>E200</f>
        <v>4000</v>
      </c>
    </row>
    <row r="200" spans="1:5" ht="32.25" customHeight="1">
      <c r="A200" s="45" t="s">
        <v>124</v>
      </c>
      <c r="B200" s="8" t="s">
        <v>116</v>
      </c>
      <c r="C200" s="8" t="s">
        <v>53</v>
      </c>
      <c r="D200" s="8"/>
      <c r="E200" s="152">
        <f>E201</f>
        <v>4000</v>
      </c>
    </row>
    <row r="201" spans="1:5" ht="23.25" customHeight="1">
      <c r="A201" s="28" t="s">
        <v>25</v>
      </c>
      <c r="B201" s="14" t="s">
        <v>116</v>
      </c>
      <c r="C201" s="14" t="s">
        <v>53</v>
      </c>
      <c r="D201" s="14" t="s">
        <v>26</v>
      </c>
      <c r="E201" s="164">
        <v>4000</v>
      </c>
    </row>
    <row r="202" spans="1:5" ht="56.25" customHeight="1">
      <c r="A202" s="53" t="s">
        <v>177</v>
      </c>
      <c r="B202" s="54" t="s">
        <v>175</v>
      </c>
      <c r="C202" s="54"/>
      <c r="D202" s="54"/>
      <c r="E202" s="140">
        <f>E203</f>
        <v>0</v>
      </c>
    </row>
    <row r="203" spans="1:5" ht="34.5" customHeight="1">
      <c r="A203" s="45" t="s">
        <v>178</v>
      </c>
      <c r="B203" s="26" t="s">
        <v>175</v>
      </c>
      <c r="C203" s="26" t="s">
        <v>176</v>
      </c>
      <c r="D203" s="26"/>
      <c r="E203" s="138">
        <f>E204</f>
        <v>0</v>
      </c>
    </row>
    <row r="204" spans="1:5" ht="19.5" customHeight="1">
      <c r="A204" s="27" t="s">
        <v>23</v>
      </c>
      <c r="B204" s="7" t="s">
        <v>175</v>
      </c>
      <c r="C204" s="7" t="s">
        <v>176</v>
      </c>
      <c r="D204" s="7" t="s">
        <v>24</v>
      </c>
      <c r="E204" s="139">
        <v>0</v>
      </c>
    </row>
    <row r="205" spans="1:5" ht="38.25" customHeight="1">
      <c r="A205" s="53" t="s">
        <v>111</v>
      </c>
      <c r="B205" s="54" t="s">
        <v>110</v>
      </c>
      <c r="C205" s="54"/>
      <c r="D205" s="54"/>
      <c r="E205" s="143">
        <f>E206</f>
        <v>100</v>
      </c>
    </row>
    <row r="206" spans="1:5" ht="19.5" customHeight="1">
      <c r="A206" s="29" t="s">
        <v>54</v>
      </c>
      <c r="B206" s="8" t="s">
        <v>110</v>
      </c>
      <c r="C206" s="8" t="s">
        <v>123</v>
      </c>
      <c r="D206" s="8"/>
      <c r="E206" s="152">
        <v>100</v>
      </c>
    </row>
    <row r="207" spans="1:5" ht="19.5" customHeight="1">
      <c r="A207" s="28" t="s">
        <v>43</v>
      </c>
      <c r="B207" s="14" t="s">
        <v>110</v>
      </c>
      <c r="C207" s="14" t="s">
        <v>123</v>
      </c>
      <c r="D207" s="14" t="s">
        <v>42</v>
      </c>
      <c r="E207" s="164">
        <v>100</v>
      </c>
    </row>
    <row r="208" spans="1:5" ht="45">
      <c r="A208" s="57" t="s">
        <v>96</v>
      </c>
      <c r="B208" s="74" t="s">
        <v>91</v>
      </c>
      <c r="C208" s="58"/>
      <c r="D208" s="58"/>
      <c r="E208" s="176">
        <f>E209</f>
        <v>406.9</v>
      </c>
    </row>
    <row r="209" spans="1:5" ht="30">
      <c r="A209" s="77" t="s">
        <v>198</v>
      </c>
      <c r="B209" s="8" t="s">
        <v>91</v>
      </c>
      <c r="C209" s="8" t="s">
        <v>197</v>
      </c>
      <c r="D209" s="26"/>
      <c r="E209" s="138">
        <f>E210</f>
        <v>406.9</v>
      </c>
    </row>
    <row r="210" spans="1:5" ht="24.75" customHeight="1">
      <c r="A210" s="28" t="s">
        <v>12</v>
      </c>
      <c r="B210" s="14" t="s">
        <v>91</v>
      </c>
      <c r="C210" s="14" t="s">
        <v>197</v>
      </c>
      <c r="D210" s="7" t="s">
        <v>46</v>
      </c>
      <c r="E210" s="139">
        <v>406.9</v>
      </c>
    </row>
    <row r="211" spans="1:5" ht="30">
      <c r="A211" s="57" t="s">
        <v>88</v>
      </c>
      <c r="B211" s="74" t="s">
        <v>87</v>
      </c>
      <c r="C211" s="58"/>
      <c r="D211" s="58"/>
      <c r="E211" s="176">
        <f>E212</f>
        <v>990</v>
      </c>
    </row>
    <row r="212" spans="1:5" ht="21" customHeight="1">
      <c r="A212" s="35" t="s">
        <v>55</v>
      </c>
      <c r="B212" s="8" t="s">
        <v>87</v>
      </c>
      <c r="C212" s="8" t="s">
        <v>51</v>
      </c>
      <c r="D212" s="26"/>
      <c r="E212" s="138">
        <f>E213</f>
        <v>990</v>
      </c>
    </row>
    <row r="213" spans="1:5" ht="23.25" customHeight="1">
      <c r="A213" s="112" t="s">
        <v>11</v>
      </c>
      <c r="B213" s="44" t="s">
        <v>87</v>
      </c>
      <c r="C213" s="44" t="s">
        <v>51</v>
      </c>
      <c r="D213" s="84" t="s">
        <v>10</v>
      </c>
      <c r="E213" s="139">
        <v>990</v>
      </c>
    </row>
    <row r="214" spans="1:5" ht="35.25" customHeight="1">
      <c r="A214" s="123" t="s">
        <v>97</v>
      </c>
      <c r="B214" s="122" t="s">
        <v>92</v>
      </c>
      <c r="C214" s="124"/>
      <c r="D214" s="124"/>
      <c r="E214" s="176">
        <f>E215</f>
        <v>200</v>
      </c>
    </row>
    <row r="215" spans="1:5" ht="35.25" customHeight="1">
      <c r="A215" s="77" t="s">
        <v>198</v>
      </c>
      <c r="B215" s="78" t="s">
        <v>92</v>
      </c>
      <c r="C215" s="78" t="s">
        <v>197</v>
      </c>
      <c r="D215" s="88"/>
      <c r="E215" s="138">
        <f>E216</f>
        <v>200</v>
      </c>
    </row>
    <row r="216" spans="1:5" ht="23.25" customHeight="1">
      <c r="A216" s="112" t="s">
        <v>12</v>
      </c>
      <c r="B216" s="44" t="s">
        <v>92</v>
      </c>
      <c r="C216" s="44" t="s">
        <v>197</v>
      </c>
      <c r="D216" s="84" t="s">
        <v>46</v>
      </c>
      <c r="E216" s="139">
        <v>200</v>
      </c>
    </row>
    <row r="217" spans="1:5" ht="30">
      <c r="A217" s="123" t="s">
        <v>98</v>
      </c>
      <c r="B217" s="122" t="s">
        <v>93</v>
      </c>
      <c r="C217" s="124"/>
      <c r="D217" s="124"/>
      <c r="E217" s="176">
        <f>E218</f>
        <v>150</v>
      </c>
    </row>
    <row r="218" spans="1:5" ht="30">
      <c r="A218" s="77" t="s">
        <v>198</v>
      </c>
      <c r="B218" s="78" t="s">
        <v>93</v>
      </c>
      <c r="C218" s="78" t="s">
        <v>197</v>
      </c>
      <c r="D218" s="88"/>
      <c r="E218" s="138">
        <f>E219</f>
        <v>150</v>
      </c>
    </row>
    <row r="219" spans="1:5" ht="26.25" customHeight="1">
      <c r="A219" s="112" t="s">
        <v>12</v>
      </c>
      <c r="B219" s="44" t="s">
        <v>93</v>
      </c>
      <c r="C219" s="44" t="s">
        <v>197</v>
      </c>
      <c r="D219" s="84" t="s">
        <v>46</v>
      </c>
      <c r="E219" s="139">
        <v>150</v>
      </c>
    </row>
    <row r="220" spans="1:5" ht="48.75" customHeight="1">
      <c r="A220" s="57" t="s">
        <v>278</v>
      </c>
      <c r="B220" s="74" t="s">
        <v>277</v>
      </c>
      <c r="C220" s="58"/>
      <c r="D220" s="58"/>
      <c r="E220" s="176">
        <f>E221</f>
        <v>63.6</v>
      </c>
    </row>
    <row r="221" spans="1:5" ht="32.25" customHeight="1">
      <c r="A221" s="77" t="s">
        <v>198</v>
      </c>
      <c r="B221" s="8" t="s">
        <v>277</v>
      </c>
      <c r="C221" s="8" t="s">
        <v>197</v>
      </c>
      <c r="D221" s="26"/>
      <c r="E221" s="138">
        <f>E222</f>
        <v>63.6</v>
      </c>
    </row>
    <row r="222" spans="1:5" ht="26.25" customHeight="1">
      <c r="A222" s="28" t="s">
        <v>12</v>
      </c>
      <c r="B222" s="14" t="s">
        <v>277</v>
      </c>
      <c r="C222" s="14" t="s">
        <v>197</v>
      </c>
      <c r="D222" s="7" t="s">
        <v>46</v>
      </c>
      <c r="E222" s="139">
        <v>63.6</v>
      </c>
    </row>
    <row r="223" spans="1:5" ht="63" customHeight="1">
      <c r="A223" s="57" t="s">
        <v>89</v>
      </c>
      <c r="B223" s="74" t="s">
        <v>90</v>
      </c>
      <c r="C223" s="58"/>
      <c r="D223" s="58"/>
      <c r="E223" s="176">
        <f>E224</f>
        <v>200</v>
      </c>
    </row>
    <row r="224" spans="1:5" ht="32.25" customHeight="1">
      <c r="A224" s="77" t="s">
        <v>198</v>
      </c>
      <c r="B224" s="8" t="s">
        <v>90</v>
      </c>
      <c r="C224" s="8" t="s">
        <v>197</v>
      </c>
      <c r="D224" s="26"/>
      <c r="E224" s="138">
        <v>200</v>
      </c>
    </row>
    <row r="225" spans="1:5" ht="32.25" customHeight="1">
      <c r="A225" s="28" t="s">
        <v>12</v>
      </c>
      <c r="B225" s="14" t="s">
        <v>90</v>
      </c>
      <c r="C225" s="14" t="s">
        <v>197</v>
      </c>
      <c r="D225" s="7" t="s">
        <v>46</v>
      </c>
      <c r="E225" s="139">
        <v>200</v>
      </c>
    </row>
    <row r="226" spans="1:5" ht="37.5" customHeight="1">
      <c r="A226" s="53" t="s">
        <v>103</v>
      </c>
      <c r="B226" s="54" t="s">
        <v>102</v>
      </c>
      <c r="C226" s="54"/>
      <c r="D226" s="54"/>
      <c r="E226" s="143">
        <f>E227</f>
        <v>1100</v>
      </c>
    </row>
    <row r="227" spans="1:5" ht="32.25" customHeight="1">
      <c r="A227" s="77" t="s">
        <v>198</v>
      </c>
      <c r="B227" s="8" t="s">
        <v>102</v>
      </c>
      <c r="C227" s="8" t="s">
        <v>197</v>
      </c>
      <c r="D227" s="8"/>
      <c r="E227" s="152">
        <f>E228</f>
        <v>1100</v>
      </c>
    </row>
    <row r="228" spans="1:5" ht="21" customHeight="1">
      <c r="A228" s="28" t="s">
        <v>21</v>
      </c>
      <c r="B228" s="14" t="s">
        <v>102</v>
      </c>
      <c r="C228" s="14" t="s">
        <v>197</v>
      </c>
      <c r="D228" s="14" t="s">
        <v>22</v>
      </c>
      <c r="E228" s="164">
        <v>1100</v>
      </c>
    </row>
    <row r="229" spans="1:5" ht="51.75" customHeight="1">
      <c r="A229" s="57" t="s">
        <v>99</v>
      </c>
      <c r="B229" s="74" t="s">
        <v>94</v>
      </c>
      <c r="C229" s="58"/>
      <c r="D229" s="58"/>
      <c r="E229" s="176">
        <f>E230</f>
        <v>2000</v>
      </c>
    </row>
    <row r="230" spans="1:5" ht="35.25" customHeight="1">
      <c r="A230" s="77" t="s">
        <v>198</v>
      </c>
      <c r="B230" s="8" t="s">
        <v>94</v>
      </c>
      <c r="C230" s="8" t="s">
        <v>197</v>
      </c>
      <c r="D230" s="26"/>
      <c r="E230" s="138">
        <f>E231</f>
        <v>2000</v>
      </c>
    </row>
    <row r="231" spans="1:5" ht="27.75" customHeight="1">
      <c r="A231" s="28" t="s">
        <v>12</v>
      </c>
      <c r="B231" s="14" t="s">
        <v>94</v>
      </c>
      <c r="C231" s="14" t="s">
        <v>197</v>
      </c>
      <c r="D231" s="7" t="s">
        <v>46</v>
      </c>
      <c r="E231" s="139">
        <v>2000</v>
      </c>
    </row>
    <row r="232" spans="1:5" ht="48.75" customHeight="1">
      <c r="A232" s="57" t="s">
        <v>192</v>
      </c>
      <c r="B232" s="74" t="s">
        <v>193</v>
      </c>
      <c r="C232" s="58"/>
      <c r="D232" s="58"/>
      <c r="E232" s="176">
        <f>E233</f>
        <v>450.2</v>
      </c>
    </row>
    <row r="233" spans="1:5" ht="27.75" customHeight="1">
      <c r="A233" s="77" t="s">
        <v>198</v>
      </c>
      <c r="B233" s="8" t="s">
        <v>193</v>
      </c>
      <c r="C233" s="8" t="s">
        <v>197</v>
      </c>
      <c r="D233" s="26"/>
      <c r="E233" s="138">
        <f>E234</f>
        <v>450.2</v>
      </c>
    </row>
    <row r="234" spans="1:5" ht="27.75" customHeight="1">
      <c r="A234" s="28" t="s">
        <v>40</v>
      </c>
      <c r="B234" s="14" t="s">
        <v>193</v>
      </c>
      <c r="C234" s="14" t="s">
        <v>197</v>
      </c>
      <c r="D234" s="7" t="s">
        <v>41</v>
      </c>
      <c r="E234" s="139">
        <v>450.2</v>
      </c>
    </row>
    <row r="235" spans="1:5" ht="55.5" customHeight="1">
      <c r="A235" s="113" t="s">
        <v>144</v>
      </c>
      <c r="B235" s="114" t="s">
        <v>145</v>
      </c>
      <c r="C235" s="114"/>
      <c r="D235" s="114"/>
      <c r="E235" s="178">
        <f>E236</f>
        <v>10</v>
      </c>
    </row>
    <row r="236" spans="1:5" ht="33" customHeight="1">
      <c r="A236" s="77" t="s">
        <v>198</v>
      </c>
      <c r="B236" s="78" t="s">
        <v>145</v>
      </c>
      <c r="C236" s="78" t="s">
        <v>197</v>
      </c>
      <c r="D236" s="78"/>
      <c r="E236" s="152">
        <v>10</v>
      </c>
    </row>
    <row r="237" spans="1:5" ht="22.5" customHeight="1">
      <c r="A237" s="112" t="s">
        <v>19</v>
      </c>
      <c r="B237" s="44" t="s">
        <v>145</v>
      </c>
      <c r="C237" s="44" t="s">
        <v>197</v>
      </c>
      <c r="D237" s="44" t="s">
        <v>20</v>
      </c>
      <c r="E237" s="164">
        <v>10</v>
      </c>
    </row>
    <row r="238" spans="1:5" ht="35.25" customHeight="1">
      <c r="A238" s="115" t="s">
        <v>113</v>
      </c>
      <c r="B238" s="80" t="s">
        <v>114</v>
      </c>
      <c r="C238" s="80"/>
      <c r="D238" s="80"/>
      <c r="E238" s="140">
        <f>E239</f>
        <v>2620.2</v>
      </c>
    </row>
    <row r="239" spans="1:5" ht="29.25" customHeight="1">
      <c r="A239" s="77" t="s">
        <v>198</v>
      </c>
      <c r="B239" s="88" t="s">
        <v>114</v>
      </c>
      <c r="C239" s="88" t="s">
        <v>197</v>
      </c>
      <c r="D239" s="88"/>
      <c r="E239" s="138">
        <f>E240</f>
        <v>2620.2</v>
      </c>
    </row>
    <row r="240" spans="1:5" ht="22.5" customHeight="1">
      <c r="A240" s="116" t="s">
        <v>23</v>
      </c>
      <c r="B240" s="117" t="s">
        <v>114</v>
      </c>
      <c r="C240" s="117" t="s">
        <v>197</v>
      </c>
      <c r="D240" s="117" t="s">
        <v>24</v>
      </c>
      <c r="E240" s="183">
        <v>2620.2</v>
      </c>
    </row>
    <row r="241" spans="1:5" ht="40.5" customHeight="1">
      <c r="A241" s="77" t="s">
        <v>223</v>
      </c>
      <c r="B241" s="80" t="s">
        <v>115</v>
      </c>
      <c r="C241" s="80"/>
      <c r="D241" s="80"/>
      <c r="E241" s="140">
        <f>E242</f>
        <v>1120</v>
      </c>
    </row>
    <row r="242" spans="1:5" ht="27.75" customHeight="1">
      <c r="A242" s="77" t="s">
        <v>198</v>
      </c>
      <c r="B242" s="88" t="s">
        <v>115</v>
      </c>
      <c r="C242" s="88" t="s">
        <v>197</v>
      </c>
      <c r="D242" s="88"/>
      <c r="E242" s="138">
        <f>E243</f>
        <v>1120</v>
      </c>
    </row>
    <row r="243" spans="1:5" ht="22.5" customHeight="1">
      <c r="A243" s="102" t="s">
        <v>23</v>
      </c>
      <c r="B243" s="84" t="s">
        <v>115</v>
      </c>
      <c r="C243" s="84" t="s">
        <v>197</v>
      </c>
      <c r="D243" s="84" t="s">
        <v>24</v>
      </c>
      <c r="E243" s="139">
        <v>1120</v>
      </c>
    </row>
    <row r="244" spans="1:5" ht="55.5" customHeight="1">
      <c r="A244" s="141" t="s">
        <v>268</v>
      </c>
      <c r="B244" s="80" t="s">
        <v>267</v>
      </c>
      <c r="C244" s="80"/>
      <c r="D244" s="80"/>
      <c r="E244" s="140">
        <f>E245</f>
        <v>246.1</v>
      </c>
    </row>
    <row r="245" spans="1:5" ht="28.5" customHeight="1">
      <c r="A245" s="77" t="s">
        <v>198</v>
      </c>
      <c r="B245" s="88" t="s">
        <v>267</v>
      </c>
      <c r="C245" s="88" t="s">
        <v>197</v>
      </c>
      <c r="D245" s="88"/>
      <c r="E245" s="138">
        <f>E246</f>
        <v>246.1</v>
      </c>
    </row>
    <row r="246" spans="1:5" ht="22.5" customHeight="1">
      <c r="A246" s="102" t="s">
        <v>25</v>
      </c>
      <c r="B246" s="88" t="s">
        <v>267</v>
      </c>
      <c r="C246" s="84" t="s">
        <v>197</v>
      </c>
      <c r="D246" s="84" t="s">
        <v>26</v>
      </c>
      <c r="E246" s="139">
        <v>246.1</v>
      </c>
    </row>
    <row r="247" spans="1:5" ht="39.75" customHeight="1">
      <c r="A247" s="133" t="s">
        <v>264</v>
      </c>
      <c r="B247" s="134" t="s">
        <v>263</v>
      </c>
      <c r="C247" s="134"/>
      <c r="D247" s="134"/>
      <c r="E247" s="140">
        <f>E248</f>
        <v>117</v>
      </c>
    </row>
    <row r="248" spans="1:5" ht="33.75" customHeight="1">
      <c r="A248" s="133" t="s">
        <v>198</v>
      </c>
      <c r="B248" s="135" t="s">
        <v>263</v>
      </c>
      <c r="C248" s="135" t="s">
        <v>197</v>
      </c>
      <c r="D248" s="135"/>
      <c r="E248" s="138">
        <f>E249</f>
        <v>117</v>
      </c>
    </row>
    <row r="249" spans="1:5" ht="22.5" customHeight="1">
      <c r="A249" s="136" t="s">
        <v>27</v>
      </c>
      <c r="B249" s="137" t="s">
        <v>263</v>
      </c>
      <c r="C249" s="137" t="s">
        <v>197</v>
      </c>
      <c r="D249" s="137" t="s">
        <v>28</v>
      </c>
      <c r="E249" s="139">
        <v>117</v>
      </c>
    </row>
    <row r="250" spans="1:5" ht="29.25" customHeight="1">
      <c r="A250" s="77" t="s">
        <v>261</v>
      </c>
      <c r="B250" s="80" t="s">
        <v>260</v>
      </c>
      <c r="C250" s="80"/>
      <c r="D250" s="80"/>
      <c r="E250" s="140">
        <f>E251</f>
        <v>200</v>
      </c>
    </row>
    <row r="251" spans="1:5" ht="28.5" customHeight="1">
      <c r="A251" s="77" t="s">
        <v>198</v>
      </c>
      <c r="B251" s="88" t="s">
        <v>260</v>
      </c>
      <c r="C251" s="88" t="s">
        <v>197</v>
      </c>
      <c r="D251" s="88"/>
      <c r="E251" s="138">
        <f>E252</f>
        <v>200</v>
      </c>
    </row>
    <row r="252" spans="1:5" ht="22.5" customHeight="1">
      <c r="A252" s="102" t="s">
        <v>25</v>
      </c>
      <c r="B252" s="84" t="s">
        <v>260</v>
      </c>
      <c r="C252" s="84" t="s">
        <v>197</v>
      </c>
      <c r="D252" s="84" t="s">
        <v>26</v>
      </c>
      <c r="E252" s="139">
        <v>200</v>
      </c>
    </row>
    <row r="253" spans="1:5" ht="51" customHeight="1">
      <c r="A253" s="79" t="s">
        <v>240</v>
      </c>
      <c r="B253" s="80" t="s">
        <v>214</v>
      </c>
      <c r="C253" s="80"/>
      <c r="D253" s="80"/>
      <c r="E253" s="143">
        <f>E254</f>
        <v>0</v>
      </c>
    </row>
    <row r="254" spans="1:5" ht="29.25" customHeight="1">
      <c r="A254" s="77" t="s">
        <v>198</v>
      </c>
      <c r="B254" s="78" t="s">
        <v>214</v>
      </c>
      <c r="C254" s="78" t="s">
        <v>197</v>
      </c>
      <c r="D254" s="78"/>
      <c r="E254" s="152">
        <f>E255</f>
        <v>0</v>
      </c>
    </row>
    <row r="255" spans="1:5" ht="22.5" customHeight="1">
      <c r="A255" s="112" t="s">
        <v>27</v>
      </c>
      <c r="B255" s="44" t="s">
        <v>214</v>
      </c>
      <c r="C255" s="44" t="s">
        <v>197</v>
      </c>
      <c r="D255" s="44" t="s">
        <v>28</v>
      </c>
      <c r="E255" s="164">
        <v>0</v>
      </c>
    </row>
    <row r="256" spans="1:5" ht="55.5" customHeight="1">
      <c r="A256" s="79" t="s">
        <v>256</v>
      </c>
      <c r="B256" s="80" t="s">
        <v>257</v>
      </c>
      <c r="C256" s="80"/>
      <c r="D256" s="80"/>
      <c r="E256" s="143">
        <f>E257</f>
        <v>500</v>
      </c>
    </row>
    <row r="257" spans="1:5" ht="32.25" customHeight="1">
      <c r="A257" s="77" t="s">
        <v>198</v>
      </c>
      <c r="B257" s="78" t="s">
        <v>257</v>
      </c>
      <c r="C257" s="78" t="s">
        <v>197</v>
      </c>
      <c r="D257" s="78"/>
      <c r="E257" s="152">
        <f>E258</f>
        <v>500</v>
      </c>
    </row>
    <row r="258" spans="1:5" ht="22.5" customHeight="1">
      <c r="A258" s="112" t="s">
        <v>25</v>
      </c>
      <c r="B258" s="44" t="s">
        <v>257</v>
      </c>
      <c r="C258" s="44" t="s">
        <v>197</v>
      </c>
      <c r="D258" s="44" t="s">
        <v>26</v>
      </c>
      <c r="E258" s="164">
        <v>500</v>
      </c>
    </row>
    <row r="259" spans="1:5" ht="58.5" customHeight="1">
      <c r="A259" s="79" t="s">
        <v>101</v>
      </c>
      <c r="B259" s="80" t="s">
        <v>100</v>
      </c>
      <c r="C259" s="80"/>
      <c r="D259" s="80"/>
      <c r="E259" s="143">
        <f>E260+E262</f>
        <v>600.8000000000001</v>
      </c>
    </row>
    <row r="260" spans="1:5" ht="41.25" customHeight="1">
      <c r="A260" s="40" t="s">
        <v>207</v>
      </c>
      <c r="B260" s="78" t="s">
        <v>100</v>
      </c>
      <c r="C260" s="78" t="s">
        <v>206</v>
      </c>
      <c r="D260" s="78"/>
      <c r="E260" s="152">
        <f>E261</f>
        <v>569.2</v>
      </c>
    </row>
    <row r="261" spans="1:5" ht="21" customHeight="1">
      <c r="A261" s="92" t="s">
        <v>13</v>
      </c>
      <c r="B261" s="78" t="s">
        <v>100</v>
      </c>
      <c r="C261" s="78" t="s">
        <v>206</v>
      </c>
      <c r="D261" s="78" t="s">
        <v>14</v>
      </c>
      <c r="E261" s="152">
        <v>569.2</v>
      </c>
    </row>
    <row r="262" spans="1:5" ht="36.75" customHeight="1">
      <c r="A262" s="77" t="s">
        <v>198</v>
      </c>
      <c r="B262" s="78" t="s">
        <v>100</v>
      </c>
      <c r="C262" s="78" t="s">
        <v>197</v>
      </c>
      <c r="D262" s="78"/>
      <c r="E262" s="152">
        <f>E263</f>
        <v>31.6</v>
      </c>
    </row>
    <row r="263" spans="1:5" ht="24" customHeight="1">
      <c r="A263" s="112" t="s">
        <v>13</v>
      </c>
      <c r="B263" s="44" t="s">
        <v>100</v>
      </c>
      <c r="C263" s="44" t="s">
        <v>197</v>
      </c>
      <c r="D263" s="44" t="s">
        <v>14</v>
      </c>
      <c r="E263" s="164">
        <v>31.6</v>
      </c>
    </row>
    <row r="264" spans="1:5" ht="51" customHeight="1">
      <c r="A264" s="53" t="s">
        <v>273</v>
      </c>
      <c r="B264" s="54" t="s">
        <v>272</v>
      </c>
      <c r="C264" s="54"/>
      <c r="D264" s="54"/>
      <c r="E264" s="143">
        <f>E265</f>
        <v>3571</v>
      </c>
    </row>
    <row r="265" spans="1:5" ht="24" customHeight="1">
      <c r="A265" s="35" t="s">
        <v>215</v>
      </c>
      <c r="B265" s="8" t="s">
        <v>272</v>
      </c>
      <c r="C265" s="8" t="s">
        <v>201</v>
      </c>
      <c r="D265" s="8"/>
      <c r="E265" s="152">
        <f>E266</f>
        <v>3571</v>
      </c>
    </row>
    <row r="266" spans="1:5" ht="24" customHeight="1">
      <c r="A266" s="28" t="s">
        <v>25</v>
      </c>
      <c r="B266" s="14" t="s">
        <v>272</v>
      </c>
      <c r="C266" s="14" t="s">
        <v>201</v>
      </c>
      <c r="D266" s="14" t="s">
        <v>26</v>
      </c>
      <c r="E266" s="164">
        <v>3571</v>
      </c>
    </row>
    <row r="267" spans="1:5" ht="61.5" customHeight="1">
      <c r="A267" s="53" t="s">
        <v>216</v>
      </c>
      <c r="B267" s="54" t="s">
        <v>194</v>
      </c>
      <c r="C267" s="54"/>
      <c r="D267" s="54"/>
      <c r="E267" s="143">
        <f>E268</f>
        <v>50</v>
      </c>
    </row>
    <row r="268" spans="1:5" ht="38.25" customHeight="1">
      <c r="A268" s="35" t="s">
        <v>215</v>
      </c>
      <c r="B268" s="8" t="s">
        <v>194</v>
      </c>
      <c r="C268" s="8" t="s">
        <v>201</v>
      </c>
      <c r="D268" s="8"/>
      <c r="E268" s="152">
        <f>E269</f>
        <v>50</v>
      </c>
    </row>
    <row r="269" spans="1:5" ht="24" customHeight="1">
      <c r="A269" s="28" t="s">
        <v>25</v>
      </c>
      <c r="B269" s="14" t="s">
        <v>194</v>
      </c>
      <c r="C269" s="14" t="s">
        <v>201</v>
      </c>
      <c r="D269" s="14" t="s">
        <v>26</v>
      </c>
      <c r="E269" s="164">
        <v>50</v>
      </c>
    </row>
    <row r="270" spans="1:5" ht="54" customHeight="1">
      <c r="A270" s="79" t="s">
        <v>262</v>
      </c>
      <c r="B270" s="80" t="s">
        <v>112</v>
      </c>
      <c r="C270" s="80"/>
      <c r="D270" s="80"/>
      <c r="E270" s="143">
        <f>E271</f>
        <v>800</v>
      </c>
    </row>
    <row r="271" spans="1:5" ht="36.75" customHeight="1">
      <c r="A271" s="77" t="s">
        <v>202</v>
      </c>
      <c r="B271" s="78" t="s">
        <v>112</v>
      </c>
      <c r="C271" s="78" t="s">
        <v>201</v>
      </c>
      <c r="D271" s="78"/>
      <c r="E271" s="152">
        <f>E272</f>
        <v>800</v>
      </c>
    </row>
    <row r="272" spans="1:5" ht="24" customHeight="1">
      <c r="A272" s="112" t="s">
        <v>25</v>
      </c>
      <c r="B272" s="44" t="s">
        <v>112</v>
      </c>
      <c r="C272" s="44" t="s">
        <v>201</v>
      </c>
      <c r="D272" s="44" t="s">
        <v>26</v>
      </c>
      <c r="E272" s="164">
        <v>800</v>
      </c>
    </row>
    <row r="273" spans="1:5" ht="45">
      <c r="A273" s="123" t="s">
        <v>221</v>
      </c>
      <c r="B273" s="122" t="s">
        <v>83</v>
      </c>
      <c r="C273" s="124"/>
      <c r="D273" s="124"/>
      <c r="E273" s="143">
        <f>E274</f>
        <v>203.2</v>
      </c>
    </row>
    <row r="274" spans="1:5" ht="20.25" customHeight="1">
      <c r="A274" s="107" t="s">
        <v>49</v>
      </c>
      <c r="B274" s="88" t="s">
        <v>83</v>
      </c>
      <c r="C274" s="78" t="s">
        <v>52</v>
      </c>
      <c r="D274" s="78"/>
      <c r="E274" s="138">
        <f>E275</f>
        <v>203.2</v>
      </c>
    </row>
    <row r="275" spans="1:5" ht="18" customHeight="1">
      <c r="A275" s="112" t="s">
        <v>48</v>
      </c>
      <c r="B275" s="84" t="s">
        <v>83</v>
      </c>
      <c r="C275" s="44" t="s">
        <v>52</v>
      </c>
      <c r="D275" s="44" t="s">
        <v>47</v>
      </c>
      <c r="E275" s="139">
        <v>203.2</v>
      </c>
    </row>
    <row r="276" spans="1:5" ht="66" customHeight="1">
      <c r="A276" s="123" t="s">
        <v>217</v>
      </c>
      <c r="B276" s="122" t="s">
        <v>95</v>
      </c>
      <c r="C276" s="124"/>
      <c r="D276" s="124"/>
      <c r="E276" s="176">
        <f>E277</f>
        <v>273</v>
      </c>
    </row>
    <row r="277" spans="1:5" ht="18" customHeight="1">
      <c r="A277" s="107" t="s">
        <v>49</v>
      </c>
      <c r="B277" s="78" t="s">
        <v>125</v>
      </c>
      <c r="C277" s="78" t="s">
        <v>52</v>
      </c>
      <c r="D277" s="88"/>
      <c r="E277" s="138">
        <f>E278</f>
        <v>273</v>
      </c>
    </row>
    <row r="278" spans="1:5" ht="18" customHeight="1">
      <c r="A278" s="112" t="s">
        <v>12</v>
      </c>
      <c r="B278" s="44" t="s">
        <v>125</v>
      </c>
      <c r="C278" s="44" t="s">
        <v>52</v>
      </c>
      <c r="D278" s="84" t="s">
        <v>46</v>
      </c>
      <c r="E278" s="139">
        <v>273</v>
      </c>
    </row>
    <row r="279" spans="1:5" ht="45">
      <c r="A279" s="79" t="s">
        <v>218</v>
      </c>
      <c r="B279" s="80" t="s">
        <v>84</v>
      </c>
      <c r="C279" s="80"/>
      <c r="D279" s="80"/>
      <c r="E279" s="143">
        <f>E280</f>
        <v>98.5</v>
      </c>
    </row>
    <row r="280" spans="1:5" ht="27" customHeight="1">
      <c r="A280" s="125" t="s">
        <v>49</v>
      </c>
      <c r="B280" s="126" t="s">
        <v>84</v>
      </c>
      <c r="C280" s="127" t="s">
        <v>52</v>
      </c>
      <c r="D280" s="127"/>
      <c r="E280" s="184">
        <f>E281</f>
        <v>98.5</v>
      </c>
    </row>
    <row r="281" spans="1:5" ht="45">
      <c r="A281" s="112" t="s">
        <v>8</v>
      </c>
      <c r="B281" s="84" t="s">
        <v>84</v>
      </c>
      <c r="C281" s="44" t="s">
        <v>52</v>
      </c>
      <c r="D281" s="44" t="s">
        <v>9</v>
      </c>
      <c r="E281" s="139">
        <v>98.5</v>
      </c>
    </row>
    <row r="282" spans="1:5" ht="65.25" customHeight="1">
      <c r="A282" s="128" t="s">
        <v>220</v>
      </c>
      <c r="B282" s="122" t="s">
        <v>122</v>
      </c>
      <c r="C282" s="122"/>
      <c r="D282" s="122"/>
      <c r="E282" s="178">
        <f>E283</f>
        <v>121.8</v>
      </c>
    </row>
    <row r="283" spans="1:5" ht="29.25" customHeight="1">
      <c r="A283" s="107" t="s">
        <v>49</v>
      </c>
      <c r="B283" s="88" t="s">
        <v>122</v>
      </c>
      <c r="C283" s="78" t="s">
        <v>52</v>
      </c>
      <c r="D283" s="78"/>
      <c r="E283" s="138">
        <f>E284</f>
        <v>121.8</v>
      </c>
    </row>
    <row r="284" spans="1:5" ht="45">
      <c r="A284" s="112" t="s">
        <v>6</v>
      </c>
      <c r="B284" s="84" t="s">
        <v>122</v>
      </c>
      <c r="C284" s="44" t="s">
        <v>52</v>
      </c>
      <c r="D284" s="44" t="s">
        <v>7</v>
      </c>
      <c r="E284" s="139">
        <v>121.8</v>
      </c>
    </row>
    <row r="285" spans="1:5" ht="45">
      <c r="A285" s="79" t="s">
        <v>219</v>
      </c>
      <c r="B285" s="80" t="s">
        <v>195</v>
      </c>
      <c r="C285" s="80"/>
      <c r="D285" s="80"/>
      <c r="E285" s="143">
        <f>E286</f>
        <v>370.3</v>
      </c>
    </row>
    <row r="286" spans="1:5" ht="15">
      <c r="A286" s="125" t="s">
        <v>49</v>
      </c>
      <c r="B286" s="126" t="s">
        <v>195</v>
      </c>
      <c r="C286" s="127" t="s">
        <v>52</v>
      </c>
      <c r="D286" s="127"/>
      <c r="E286" s="184">
        <f>E287</f>
        <v>370.3</v>
      </c>
    </row>
    <row r="287" spans="1:5" ht="45">
      <c r="A287" s="112" t="s">
        <v>8</v>
      </c>
      <c r="B287" s="84" t="s">
        <v>195</v>
      </c>
      <c r="C287" s="44" t="s">
        <v>52</v>
      </c>
      <c r="D287" s="44" t="s">
        <v>9</v>
      </c>
      <c r="E287" s="139">
        <v>370.3</v>
      </c>
    </row>
    <row r="288" spans="1:5" ht="16.5" thickBot="1">
      <c r="A288" s="23" t="s">
        <v>31</v>
      </c>
      <c r="B288" s="24"/>
      <c r="C288" s="24"/>
      <c r="D288" s="24"/>
      <c r="E288" s="185">
        <f>E14+E29+E44+E48+E61+E108+E178+E165+E146+E92</f>
        <v>163163.30000000002</v>
      </c>
    </row>
  </sheetData>
  <sheetProtection/>
  <autoFilter ref="A12:E288"/>
  <mergeCells count="10">
    <mergeCell ref="B7:E7"/>
    <mergeCell ref="C8:E8"/>
    <mergeCell ref="A9:E9"/>
    <mergeCell ref="A10:E10"/>
    <mergeCell ref="A1:E1"/>
    <mergeCell ref="A2:E2"/>
    <mergeCell ref="A3:E3"/>
    <mergeCell ref="A4:E4"/>
    <mergeCell ref="A5:E5"/>
    <mergeCell ref="B6:E6"/>
  </mergeCells>
  <printOptions horizontalCentered="1"/>
  <pageMargins left="1.1811023622047245" right="0.5905511811023623" top="0.5905511811023623" bottom="0.5905511811023623" header="0.5118110236220472" footer="0.5118110236220472"/>
  <pageSetup fitToHeight="7" fitToWidth="1" horizontalDpi="1200" verticalDpi="1200" orientation="portrait" paperSize="9" scale="45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Mihaylova</dc:creator>
  <cp:keywords/>
  <dc:description/>
  <cp:lastModifiedBy>Admin</cp:lastModifiedBy>
  <cp:lastPrinted>2015-03-27T07:05:01Z</cp:lastPrinted>
  <dcterms:created xsi:type="dcterms:W3CDTF">2008-08-29T04:55:50Z</dcterms:created>
  <dcterms:modified xsi:type="dcterms:W3CDTF">2015-03-27T07:08:18Z</dcterms:modified>
  <cp:category/>
  <cp:version/>
  <cp:contentType/>
  <cp:contentStatus/>
</cp:coreProperties>
</file>