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6" activeTab="0"/>
  </bookViews>
  <sheets>
    <sheet name="Приложение 1 декабрь" sheetId="1" r:id="rId1"/>
  </sheets>
  <definedNames/>
  <calcPr fullCalcOnLoad="1"/>
</workbook>
</file>

<file path=xl/sharedStrings.xml><?xml version="1.0" encoding="utf-8"?>
<sst xmlns="http://schemas.openxmlformats.org/spreadsheetml/2006/main" count="126" uniqueCount="125">
  <si>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</si>
  <si>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</si>
  <si>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</si>
  <si>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</si>
  <si>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</si>
  <si>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</si>
  <si>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</si>
  <si>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</si>
  <si>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</si>
  <si>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</si>
  <si>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</si>
  <si>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</si>
  <si>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</si>
  <si>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</si>
  <si>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</si>
  <si>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</si>
  <si>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</si>
  <si>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</si>
  <si>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</si>
  <si>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</si>
  <si>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</si>
  <si>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</si>
  <si>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</si>
  <si>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</si>
  <si>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</si>
  <si>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</si>
  <si>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</si>
  <si>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</si>
  <si>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</si>
  <si>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</si>
  <si>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1 14 02000 00 0000 000</t>
  </si>
  <si>
    <t>1 14 06000 00 0000 430</t>
  </si>
  <si>
    <t>УТВЕРЖДЕНЫ</t>
  </si>
  <si>
    <t>Ленинградской области</t>
  </si>
  <si>
    <t xml:space="preserve">Безвозмездные поступления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</si>
  <si>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</si>
  <si>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</si>
  <si>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совета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</si>
  <si>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</si>
  <si>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</si>
  <si>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>Доходы от оказания платных услуг  (работ)</t>
  </si>
  <si>
    <t>муниципального образования</t>
  </si>
  <si>
    <t>Мгинское городское поселение</t>
  </si>
  <si>
    <t>Кировского муниципального района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</si>
  <si>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</si>
  <si>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</si>
  <si>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</si>
  <si>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</si>
  <si>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</si>
  <si>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</si>
  <si>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</si>
  <si>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</si>
  <si>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</si>
  <si>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</si>
  <si>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РФ (межбюджетные субсидии)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</si>
  <si>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</si>
  <si>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1 16 00000 00 0000 000</t>
  </si>
  <si>
    <t>Штрафы, санкции, возмещение ущерба</t>
  </si>
  <si>
    <t>Прочие субсидии бюджетам городских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</si>
  <si>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</si>
  <si>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</si>
  <si>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</si>
  <si>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2 02 10000 00 0000 150</t>
  </si>
  <si>
    <t>2 02 20000 00 0000 150</t>
  </si>
  <si>
    <t>2 02 29999 13 0000 150</t>
  </si>
  <si>
    <t>2 02 30000 00 0000 150</t>
  </si>
  <si>
    <t>2 02 35118 13 0000 150</t>
  </si>
  <si>
    <t>2 02 40000 00 0000 150</t>
  </si>
  <si>
    <t>2 02 40014 13 0000 150</t>
  </si>
  <si>
    <t>2 02 30024 13 0000 150</t>
  </si>
  <si>
    <t>Субвенции бюджетам городских поселений на выполнение передаваемых полномочий субъектов РФ</t>
  </si>
  <si>
    <t>2 07 00000 00 0000 150</t>
  </si>
  <si>
    <t>Прочие безвозмездные поступления</t>
  </si>
  <si>
    <t xml:space="preserve">2 07 05000 13 0000 150 </t>
  </si>
  <si>
    <t>Прочие безвозмездные поступления в бюджеты городских поселений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</si>
  <si>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</si>
  <si>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1 17 00000 00 0000 000</t>
  </si>
  <si>
    <t>Прочие неналоговые доходы</t>
  </si>
  <si>
    <t>1 17 05000 00 0000 180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</si>
  <si>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</si>
  <si>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</si>
  <si>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</si>
  <si>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</si>
  <si>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</si>
  <si>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</si>
  <si>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в рамках государственной прогарммы Ленинградской области "Комплексное развитие сельских территорий Ленинградской области"</t>
  </si>
  <si>
    <t>2 02 16001 13 0000 150</t>
  </si>
  <si>
    <t>Дотации бюджетам городских  поселений на выравнивание бюджетной обеспеченности из бюджетов муниципальных районов</t>
  </si>
  <si>
    <t>в рамках государственной программы Ленинградской области "Развитие культуры в Ленинградской области"</t>
  </si>
  <si>
    <t>2 02 20077 13 0000 150</t>
  </si>
  <si>
    <t>2 02 20299 13 0000 150</t>
  </si>
  <si>
    <t>2 02 20302 13 0000 150</t>
  </si>
  <si>
    <t>2 02 25519 13 0000 150</t>
  </si>
  <si>
    <t>Субсидии бюджетам городских округов с внутригородским делением на поддержку отрасли культуры</t>
  </si>
  <si>
    <t>2 02 25576 13 0000 150</t>
  </si>
  <si>
    <t xml:space="preserve"> в рамках государственной программы "Охрана окружающей среды Ленинградской области"</t>
  </si>
  <si>
    <t xml:space="preserve"> в рамках государственной программы "Формирование городской среды и обеспечение качественным жильем граждан на территории Ленинградской области"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</si>
  <si>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</si>
  <si>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</si>
  <si>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</si>
  <si>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комплексного развития сельских территорий</t>
  </si>
  <si>
    <t xml:space="preserve">  2022 год сумма в (тыс.руб)</t>
  </si>
  <si>
    <t xml:space="preserve">  2023 год сумма в (тыс.руб)</t>
  </si>
  <si>
    <t>Дотации бюджетам бюджетной системы Российской Федерации</t>
  </si>
  <si>
    <t>Субвенции бюджетам бюджетной системы РФ</t>
  </si>
  <si>
    <t>Доходы от оказания платных услуг и компенсации затрат государства</t>
  </si>
  <si>
    <r>
      <t xml:space="preserve">1 16 07000 </t>
    </r>
    <r>
      <rPr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0000 140</t>
    </r>
  </si>
  <si>
    <t>Прогнозируемые поступления
налоговых, неналоговых доходов и безвозмездных поступлений в бюджет муниципального образования Мгинское городское поселение Кировского муниципального района Ленинградской области по кодам видов доходов  на 2022 год и на плановый период 2023 и 2024 годов</t>
  </si>
  <si>
    <t xml:space="preserve">  2024 год сумма в (тыс.руб)</t>
  </si>
  <si>
    <t>от 2 декабря 2021 г. № 73</t>
  </si>
  <si>
    <t>(в редакции решения совета депутатов</t>
  </si>
  <si>
    <t>1 13 02000 00 0000 130</t>
  </si>
  <si>
    <t>Доходы  от компенсации затрат государства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</si>
  <si>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</si>
  <si>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</si>
  <si>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</si>
  <si>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</si>
  <si>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</si>
  <si>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</si>
  <si>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2 02 49999 13 0000 150</t>
  </si>
  <si>
    <t>Прочие межбюджетные транферты, передаваемые бюджетам городских поселений, в том числе:</t>
  </si>
  <si>
    <t>грант за достижение показателей деятельности оргнанов исполнительной власти субъктов РФ</t>
  </si>
  <si>
    <t>2 02 25269 13 0000 150</t>
  </si>
  <si>
    <t xml:space="preserve">Субсидии бюджетам городских поселений на закупку контейнеров для раздельного накопления твердых коммунальных отходов </t>
  </si>
  <si>
    <t xml:space="preserve"> от 1 декабря 2022 г. № 52 )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</si>
</sst>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  <xf numFmtId="175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92">
      <selection activeCell="E9" sqref="E9:G9"/>
    </sheetView>
  </sheetViews>
  <sheetFormatPr defaultColWidth="9.00390625" defaultRowHeight="12.75"/>
  <cols>
    <col min="1" max="1" width="24.00390625" style="1" customWidth="1"/>
    <col min="2" max="3" width="9.125" style="1" customWidth="1"/>
    <col min="4" max="4" width="35.75390625" style="1" customWidth="1"/>
    <col min="5" max="6" width="16.875" style="1" customWidth="1"/>
    <col min="7" max="7" width="14.75390625" style="1" customWidth="1"/>
    <col min="8" max="16384" width="9.125" style="1" customWidth="1"/>
  </cols>
  <sheetData>
    <row r="1" spans="6:7" ht="15.75">
      <c r="F1" s="2"/>
      <c r="G1" s="2" t="s">
        <v>32</v>
      </c>
    </row>
    <row r="2" spans="6:7" ht="15.75">
      <c r="F2" s="47" t="s">
        <v>37</v>
      </c>
      <c r="G2" s="47"/>
    </row>
    <row r="3" spans="6:7" ht="15" customHeight="1">
      <c r="F3" s="47" t="s">
        <v>41</v>
      </c>
      <c r="G3" s="47"/>
    </row>
    <row r="4" spans="6:7" ht="15.75">
      <c r="F4" s="47" t="s">
        <v>42</v>
      </c>
      <c r="G4" s="47"/>
    </row>
    <row r="5" spans="5:7" ht="15.75">
      <c r="E5" s="47" t="s">
        <v>43</v>
      </c>
      <c r="F5" s="47"/>
      <c r="G5" s="47"/>
    </row>
    <row r="6" spans="6:7" ht="15.75">
      <c r="F6" s="47" t="s">
        <v>33</v>
      </c>
      <c r="G6" s="47"/>
    </row>
    <row r="7" spans="6:7" ht="15.75">
      <c r="F7" s="47" t="s">
        <v>109</v>
      </c>
      <c r="G7" s="47"/>
    </row>
    <row r="8" spans="5:7" ht="15.75">
      <c r="E8" s="47" t="s">
        <v>110</v>
      </c>
      <c r="F8" s="47"/>
      <c r="G8" s="47"/>
    </row>
    <row r="9" spans="5:7" ht="15.75">
      <c r="E9" s="47" t="s">
        <v>124</v>
      </c>
      <c r="F9" s="47"/>
      <c r="G9" s="47"/>
    </row>
    <row r="10" spans="4:7" ht="13.5" customHeight="1">
      <c r="D10" s="48"/>
      <c r="E10" s="48"/>
      <c r="F10" s="48" t="s">
        <v>61</v>
      </c>
      <c r="G10" s="48"/>
    </row>
    <row r="11" spans="1:7" ht="12.75" customHeight="1">
      <c r="A11" s="49" t="s">
        <v>107</v>
      </c>
      <c r="B11" s="49"/>
      <c r="C11" s="49"/>
      <c r="D11" s="49"/>
      <c r="E11" s="49"/>
      <c r="F11" s="50"/>
      <c r="G11" s="50"/>
    </row>
    <row r="12" spans="1:7" ht="70.5" customHeight="1">
      <c r="A12" s="49"/>
      <c r="B12" s="49"/>
      <c r="C12" s="49"/>
      <c r="D12" s="49"/>
      <c r="E12" s="49"/>
      <c r="F12" s="50"/>
      <c r="G12" s="50"/>
    </row>
    <row r="13" spans="1:7" ht="15.75" customHeight="1">
      <c r="A13" s="12"/>
      <c r="B13" s="16"/>
      <c r="C13" s="16"/>
      <c r="D13" s="16"/>
      <c r="E13" s="17" t="s">
        <v>18</v>
      </c>
      <c r="F13" s="12"/>
      <c r="G13" s="12"/>
    </row>
    <row r="14" spans="1:7" ht="53.25" customHeight="1">
      <c r="A14" s="18" t="s">
        <v>4</v>
      </c>
      <c r="B14" s="51" t="s">
        <v>14</v>
      </c>
      <c r="C14" s="52"/>
      <c r="D14" s="53"/>
      <c r="E14" s="19" t="s">
        <v>101</v>
      </c>
      <c r="F14" s="19" t="s">
        <v>102</v>
      </c>
      <c r="G14" s="19" t="s">
        <v>108</v>
      </c>
    </row>
    <row r="15" spans="1:7" ht="27" customHeight="1">
      <c r="A15" s="18"/>
      <c r="B15" s="54" t="s">
        <v>3</v>
      </c>
      <c r="C15" s="55"/>
      <c r="D15" s="56"/>
      <c r="E15" s="20">
        <f>E16+E45</f>
        <v>193401.3</v>
      </c>
      <c r="F15" s="20">
        <f>F16+F45</f>
        <v>149444.8</v>
      </c>
      <c r="G15" s="20">
        <f>G16+G45</f>
        <v>149467.5</v>
      </c>
    </row>
    <row r="16" spans="1:7" ht="19.5" customHeight="1">
      <c r="A16" s="3" t="s">
        <v>5</v>
      </c>
      <c r="B16" s="57" t="s">
        <v>20</v>
      </c>
      <c r="C16" s="58"/>
      <c r="D16" s="59"/>
      <c r="E16" s="4">
        <f>E17+E23+E28+E37+E26+E34+E19+E40+E43+E21</f>
        <v>100876.9</v>
      </c>
      <c r="F16" s="4">
        <f>F17+F23+F28+F37+F26+F34+F19+F40+F43+F21</f>
        <v>104560.5</v>
      </c>
      <c r="G16" s="4">
        <f>G17+G23+G28+G37+G26+G34+G19+G40+G43+G21</f>
        <v>106885.70000000001</v>
      </c>
    </row>
    <row r="17" spans="1:7" ht="19.5" customHeight="1">
      <c r="A17" s="3" t="s">
        <v>6</v>
      </c>
      <c r="B17" s="57" t="s">
        <v>7</v>
      </c>
      <c r="C17" s="58"/>
      <c r="D17" s="59"/>
      <c r="E17" s="4">
        <f>E18</f>
        <v>20806</v>
      </c>
      <c r="F17" s="4">
        <f>F18</f>
        <v>18616.3</v>
      </c>
      <c r="G17" s="4">
        <f>G18</f>
        <v>18616.3</v>
      </c>
    </row>
    <row r="18" spans="1:7" ht="18.75" customHeight="1">
      <c r="A18" s="21" t="s">
        <v>8</v>
      </c>
      <c r="B18" s="60" t="s">
        <v>0</v>
      </c>
      <c r="C18" s="61"/>
      <c r="D18" s="62"/>
      <c r="E18" s="22">
        <v>20806</v>
      </c>
      <c r="F18" s="22">
        <v>18616.3</v>
      </c>
      <c r="G18" s="22">
        <v>18616.3</v>
      </c>
    </row>
    <row r="19" spans="1:7" s="11" customFormat="1" ht="36.75" customHeight="1">
      <c r="A19" s="23" t="s">
        <v>44</v>
      </c>
      <c r="B19" s="63" t="s">
        <v>45</v>
      </c>
      <c r="C19" s="64"/>
      <c r="D19" s="65"/>
      <c r="E19" s="24">
        <f>E20</f>
        <v>4384.4</v>
      </c>
      <c r="F19" s="24">
        <f>F20</f>
        <v>4345</v>
      </c>
      <c r="G19" s="24">
        <f>G20</f>
        <v>4518.8</v>
      </c>
    </row>
    <row r="20" spans="1:7" s="9" customFormat="1" ht="36.75" customHeight="1">
      <c r="A20" s="25" t="s">
        <v>46</v>
      </c>
      <c r="B20" s="66" t="s">
        <v>47</v>
      </c>
      <c r="C20" s="67"/>
      <c r="D20" s="68"/>
      <c r="E20" s="26">
        <v>4384.4</v>
      </c>
      <c r="F20" s="26">
        <v>4345</v>
      </c>
      <c r="G20" s="26">
        <v>4518.8</v>
      </c>
    </row>
    <row r="21" spans="1:7" ht="20.25" customHeight="1">
      <c r="A21" s="38" t="s">
        <v>113</v>
      </c>
      <c r="B21" s="78" t="s">
        <v>114</v>
      </c>
      <c r="C21" s="79"/>
      <c r="D21" s="80"/>
      <c r="E21" s="39">
        <f>E22</f>
        <v>0.5</v>
      </c>
      <c r="F21" s="39">
        <f>F22</f>
        <v>0</v>
      </c>
      <c r="G21" s="39">
        <f>G22</f>
        <v>0</v>
      </c>
    </row>
    <row r="22" spans="1:7" ht="15.75">
      <c r="A22" s="40" t="s">
        <v>115</v>
      </c>
      <c r="B22" s="81" t="s">
        <v>116</v>
      </c>
      <c r="C22" s="82"/>
      <c r="D22" s="83"/>
      <c r="E22" s="41">
        <v>0.5</v>
      </c>
      <c r="F22" s="41">
        <v>0</v>
      </c>
      <c r="G22" s="41">
        <v>0</v>
      </c>
    </row>
    <row r="23" spans="1:7" ht="18" customHeight="1">
      <c r="A23" s="3" t="s">
        <v>19</v>
      </c>
      <c r="B23" s="57" t="s">
        <v>9</v>
      </c>
      <c r="C23" s="58"/>
      <c r="D23" s="59"/>
      <c r="E23" s="4">
        <f>E24+E25</f>
        <v>31386</v>
      </c>
      <c r="F23" s="4">
        <f>F24+F25</f>
        <v>31987</v>
      </c>
      <c r="G23" s="4">
        <f>G24+G25</f>
        <v>31987</v>
      </c>
    </row>
    <row r="24" spans="1:7" ht="19.5" customHeight="1">
      <c r="A24" s="21" t="s">
        <v>16</v>
      </c>
      <c r="B24" s="60" t="s">
        <v>2</v>
      </c>
      <c r="C24" s="61"/>
      <c r="D24" s="62"/>
      <c r="E24" s="22">
        <v>3436</v>
      </c>
      <c r="F24" s="22">
        <v>3573</v>
      </c>
      <c r="G24" s="22">
        <v>3573</v>
      </c>
    </row>
    <row r="25" spans="1:7" ht="18.75" customHeight="1">
      <c r="A25" s="21" t="s">
        <v>17</v>
      </c>
      <c r="B25" s="60" t="s">
        <v>1</v>
      </c>
      <c r="C25" s="61"/>
      <c r="D25" s="62"/>
      <c r="E25" s="22">
        <v>27950</v>
      </c>
      <c r="F25" s="22">
        <v>28414</v>
      </c>
      <c r="G25" s="22">
        <v>28414</v>
      </c>
    </row>
    <row r="26" spans="1:7" s="5" customFormat="1" ht="18" customHeight="1">
      <c r="A26" s="6" t="s">
        <v>26</v>
      </c>
      <c r="B26" s="57" t="s">
        <v>27</v>
      </c>
      <c r="C26" s="58"/>
      <c r="D26" s="59"/>
      <c r="E26" s="15">
        <f>E27</f>
        <v>9</v>
      </c>
      <c r="F26" s="15">
        <f>F27</f>
        <v>20</v>
      </c>
      <c r="G26" s="15">
        <f>G27</f>
        <v>20</v>
      </c>
    </row>
    <row r="27" spans="1:7" ht="54.75" customHeight="1">
      <c r="A27" s="27" t="s">
        <v>28</v>
      </c>
      <c r="B27" s="60" t="s">
        <v>29</v>
      </c>
      <c r="C27" s="61"/>
      <c r="D27" s="62"/>
      <c r="E27" s="28">
        <v>9</v>
      </c>
      <c r="F27" s="28">
        <v>20</v>
      </c>
      <c r="G27" s="28">
        <v>20</v>
      </c>
    </row>
    <row r="28" spans="1:7" ht="52.5" customHeight="1">
      <c r="A28" s="6" t="s">
        <v>10</v>
      </c>
      <c r="B28" s="69" t="s">
        <v>11</v>
      </c>
      <c r="C28" s="70"/>
      <c r="D28" s="71"/>
      <c r="E28" s="15">
        <f>E29+E32</f>
        <v>13825.5</v>
      </c>
      <c r="F28" s="15">
        <f>F29+F32</f>
        <v>13925.5</v>
      </c>
      <c r="G28" s="15">
        <f>G29+G32</f>
        <v>13925.5</v>
      </c>
    </row>
    <row r="29" spans="1:7" ht="119.25" customHeight="1">
      <c r="A29" s="21" t="s">
        <v>12</v>
      </c>
      <c r="B29" s="72" t="s">
        <v>59</v>
      </c>
      <c r="C29" s="72"/>
      <c r="D29" s="72"/>
      <c r="E29" s="22">
        <v>7311.5</v>
      </c>
      <c r="F29" s="22">
        <v>6261.5</v>
      </c>
      <c r="G29" s="22">
        <v>6261.5</v>
      </c>
    </row>
    <row r="30" spans="1:7" ht="90" customHeight="1">
      <c r="A30" s="21" t="s">
        <v>15</v>
      </c>
      <c r="B30" s="72" t="s">
        <v>35</v>
      </c>
      <c r="C30" s="72"/>
      <c r="D30" s="72"/>
      <c r="E30" s="22">
        <v>4400</v>
      </c>
      <c r="F30" s="22">
        <v>3700</v>
      </c>
      <c r="G30" s="22">
        <v>3700</v>
      </c>
    </row>
    <row r="31" spans="1:7" ht="103.5" customHeight="1">
      <c r="A31" s="29" t="s">
        <v>50</v>
      </c>
      <c r="B31" s="72" t="s">
        <v>51</v>
      </c>
      <c r="C31" s="72"/>
      <c r="D31" s="72"/>
      <c r="E31" s="22">
        <v>804</v>
      </c>
      <c r="F31" s="22">
        <v>454</v>
      </c>
      <c r="G31" s="22">
        <v>454</v>
      </c>
    </row>
    <row r="32" spans="1:7" ht="100.5" customHeight="1">
      <c r="A32" s="21" t="s">
        <v>21</v>
      </c>
      <c r="B32" s="72" t="s">
        <v>38</v>
      </c>
      <c r="C32" s="72"/>
      <c r="D32" s="72"/>
      <c r="E32" s="22">
        <v>6514</v>
      </c>
      <c r="F32" s="22">
        <v>7664</v>
      </c>
      <c r="G32" s="22">
        <v>7664</v>
      </c>
    </row>
    <row r="33" spans="1:7" ht="18" customHeight="1" hidden="1">
      <c r="A33" s="21"/>
      <c r="B33" s="57"/>
      <c r="C33" s="58"/>
      <c r="D33" s="59"/>
      <c r="E33" s="22"/>
      <c r="F33" s="22"/>
      <c r="G33" s="22"/>
    </row>
    <row r="34" spans="1:7" ht="36" customHeight="1">
      <c r="A34" s="30" t="s">
        <v>36</v>
      </c>
      <c r="B34" s="57" t="s">
        <v>105</v>
      </c>
      <c r="C34" s="58"/>
      <c r="D34" s="59"/>
      <c r="E34" s="4">
        <f>E35+E36</f>
        <v>6140</v>
      </c>
      <c r="F34" s="4">
        <f>F35+F36</f>
        <v>4090.7</v>
      </c>
      <c r="G34" s="4">
        <f>G35+G36</f>
        <v>4409.7</v>
      </c>
    </row>
    <row r="35" spans="1:7" s="9" customFormat="1" ht="27" customHeight="1">
      <c r="A35" s="31" t="s">
        <v>39</v>
      </c>
      <c r="B35" s="66" t="s">
        <v>40</v>
      </c>
      <c r="C35" s="67"/>
      <c r="D35" s="68"/>
      <c r="E35" s="26">
        <v>2776.1</v>
      </c>
      <c r="F35" s="26">
        <v>4090.7</v>
      </c>
      <c r="G35" s="26">
        <v>4409.7</v>
      </c>
    </row>
    <row r="36" spans="1:7" s="9" customFormat="1" ht="27" customHeight="1">
      <c r="A36" s="37" t="s">
        <v>111</v>
      </c>
      <c r="B36" s="73" t="s">
        <v>112</v>
      </c>
      <c r="C36" s="74"/>
      <c r="D36" s="75"/>
      <c r="E36" s="42">
        <v>3363.9</v>
      </c>
      <c r="F36" s="26">
        <v>0</v>
      </c>
      <c r="G36" s="26">
        <v>0</v>
      </c>
    </row>
    <row r="37" spans="1:7" s="5" customFormat="1" ht="35.25" customHeight="1">
      <c r="A37" s="7" t="s">
        <v>22</v>
      </c>
      <c r="B37" s="57" t="s">
        <v>23</v>
      </c>
      <c r="C37" s="58"/>
      <c r="D37" s="59"/>
      <c r="E37" s="4">
        <f>E38+E39</f>
        <v>23166.9</v>
      </c>
      <c r="F37" s="4">
        <f>F38+F39</f>
        <v>31526</v>
      </c>
      <c r="G37" s="4">
        <f>G38+G39</f>
        <v>33358.4</v>
      </c>
    </row>
    <row r="38" spans="1:7" s="10" customFormat="1" ht="100.5" customHeight="1">
      <c r="A38" s="8" t="s">
        <v>30</v>
      </c>
      <c r="B38" s="60" t="s">
        <v>52</v>
      </c>
      <c r="C38" s="61"/>
      <c r="D38" s="62"/>
      <c r="E38" s="22">
        <v>504.9</v>
      </c>
      <c r="F38" s="22">
        <v>6052.2</v>
      </c>
      <c r="G38" s="22">
        <v>6000</v>
      </c>
    </row>
    <row r="39" spans="1:7" s="14" customFormat="1" ht="38.25" customHeight="1">
      <c r="A39" s="8" t="s">
        <v>31</v>
      </c>
      <c r="B39" s="60" t="s">
        <v>53</v>
      </c>
      <c r="C39" s="61"/>
      <c r="D39" s="62"/>
      <c r="E39" s="22">
        <v>22662</v>
      </c>
      <c r="F39" s="22">
        <v>25473.8</v>
      </c>
      <c r="G39" s="22">
        <v>27358.4</v>
      </c>
    </row>
    <row r="40" spans="1:7" ht="27" customHeight="1">
      <c r="A40" s="23" t="s">
        <v>56</v>
      </c>
      <c r="B40" s="63" t="s">
        <v>57</v>
      </c>
      <c r="C40" s="64"/>
      <c r="D40" s="65"/>
      <c r="E40" s="24">
        <f>E42+E41</f>
        <v>315.6</v>
      </c>
      <c r="F40" s="24">
        <f>F42</f>
        <v>20</v>
      </c>
      <c r="G40" s="24">
        <f>G42</f>
        <v>20</v>
      </c>
    </row>
    <row r="41" spans="1:7" s="44" customFormat="1" ht="59.25" customHeight="1">
      <c r="A41" s="43" t="s">
        <v>117</v>
      </c>
      <c r="B41" s="84" t="s">
        <v>118</v>
      </c>
      <c r="C41" s="85"/>
      <c r="D41" s="86"/>
      <c r="E41" s="42">
        <v>19</v>
      </c>
      <c r="F41" s="42">
        <v>0</v>
      </c>
      <c r="G41" s="42">
        <v>0</v>
      </c>
    </row>
    <row r="42" spans="1:7" ht="138" customHeight="1">
      <c r="A42" s="8" t="s">
        <v>106</v>
      </c>
      <c r="B42" s="60" t="s">
        <v>75</v>
      </c>
      <c r="C42" s="61"/>
      <c r="D42" s="62"/>
      <c r="E42" s="22">
        <v>296.6</v>
      </c>
      <c r="F42" s="22">
        <v>20</v>
      </c>
      <c r="G42" s="22">
        <v>20</v>
      </c>
    </row>
    <row r="43" spans="1:7" s="13" customFormat="1" ht="21.75" customHeight="1">
      <c r="A43" s="3" t="s">
        <v>76</v>
      </c>
      <c r="B43" s="57" t="s">
        <v>77</v>
      </c>
      <c r="C43" s="58"/>
      <c r="D43" s="59"/>
      <c r="E43" s="4">
        <f>E44</f>
        <v>843</v>
      </c>
      <c r="F43" s="4">
        <f>F44</f>
        <v>30</v>
      </c>
      <c r="G43" s="4">
        <f>G44</f>
        <v>30</v>
      </c>
    </row>
    <row r="44" spans="1:7" ht="23.25" customHeight="1">
      <c r="A44" s="21" t="s">
        <v>78</v>
      </c>
      <c r="B44" s="60" t="s">
        <v>77</v>
      </c>
      <c r="C44" s="61"/>
      <c r="D44" s="62"/>
      <c r="E44" s="22">
        <v>843</v>
      </c>
      <c r="F44" s="22">
        <v>30</v>
      </c>
      <c r="G44" s="22">
        <v>30</v>
      </c>
    </row>
    <row r="45" spans="1:7" ht="27.75" customHeight="1">
      <c r="A45" s="18" t="s">
        <v>13</v>
      </c>
      <c r="B45" s="54" t="s">
        <v>34</v>
      </c>
      <c r="C45" s="55"/>
      <c r="D45" s="56"/>
      <c r="E45" s="20">
        <f>E46+E73</f>
        <v>92524.4</v>
      </c>
      <c r="F45" s="20">
        <f>F46+F73</f>
        <v>44884.299999999996</v>
      </c>
      <c r="G45" s="20">
        <f>G46+G73</f>
        <v>42581.8</v>
      </c>
    </row>
    <row r="46" spans="1:7" ht="33" customHeight="1">
      <c r="A46" s="7" t="s">
        <v>24</v>
      </c>
      <c r="B46" s="57" t="s">
        <v>25</v>
      </c>
      <c r="C46" s="58"/>
      <c r="D46" s="59"/>
      <c r="E46" s="4">
        <f>E47+E49+E65+E68</f>
        <v>92488.9</v>
      </c>
      <c r="F46" s="4">
        <f>F47+F65+F68+F49</f>
        <v>44854.299999999996</v>
      </c>
      <c r="G46" s="4">
        <f>G47+G65+G68+G49</f>
        <v>42551.8</v>
      </c>
    </row>
    <row r="47" spans="1:7" ht="36" customHeight="1">
      <c r="A47" s="7" t="s">
        <v>62</v>
      </c>
      <c r="B47" s="57" t="s">
        <v>103</v>
      </c>
      <c r="C47" s="58"/>
      <c r="D47" s="59"/>
      <c r="E47" s="4">
        <f>E48</f>
        <v>20492</v>
      </c>
      <c r="F47" s="4">
        <f>F48</f>
        <v>21424.4</v>
      </c>
      <c r="G47" s="4">
        <f>G48</f>
        <v>22399</v>
      </c>
    </row>
    <row r="48" spans="1:7" ht="53.25" customHeight="1">
      <c r="A48" s="8" t="s">
        <v>86</v>
      </c>
      <c r="B48" s="60" t="s">
        <v>87</v>
      </c>
      <c r="C48" s="61"/>
      <c r="D48" s="62"/>
      <c r="E48" s="22">
        <v>20492</v>
      </c>
      <c r="F48" s="22">
        <v>21424.4</v>
      </c>
      <c r="G48" s="22">
        <v>22399</v>
      </c>
    </row>
    <row r="49" spans="1:7" ht="36.75" customHeight="1">
      <c r="A49" s="23" t="s">
        <v>63</v>
      </c>
      <c r="B49" s="63" t="s">
        <v>54</v>
      </c>
      <c r="C49" s="64"/>
      <c r="D49" s="65"/>
      <c r="E49" s="24">
        <f>E50+E51+E52+E58+E54</f>
        <v>68145.7</v>
      </c>
      <c r="F49" s="24">
        <f>F50+F51+F52+F58+F56</f>
        <v>19804.699999999997</v>
      </c>
      <c r="G49" s="24">
        <f>G50+G51+G52+G58</f>
        <v>16506.9</v>
      </c>
    </row>
    <row r="50" spans="1:7" ht="56.25" customHeight="1">
      <c r="A50" s="25" t="s">
        <v>89</v>
      </c>
      <c r="B50" s="66" t="s">
        <v>97</v>
      </c>
      <c r="C50" s="67"/>
      <c r="D50" s="68"/>
      <c r="E50" s="26">
        <v>32868.9</v>
      </c>
      <c r="F50" s="26">
        <v>6819.5</v>
      </c>
      <c r="G50" s="26">
        <v>0</v>
      </c>
    </row>
    <row r="51" spans="1:7" ht="115.5" customHeight="1">
      <c r="A51" s="25" t="s">
        <v>79</v>
      </c>
      <c r="B51" s="60" t="s">
        <v>80</v>
      </c>
      <c r="C51" s="76"/>
      <c r="D51" s="77"/>
      <c r="E51" s="22">
        <v>14852.8</v>
      </c>
      <c r="F51" s="22">
        <v>1876.9</v>
      </c>
      <c r="G51" s="22">
        <v>0</v>
      </c>
    </row>
    <row r="52" spans="1:7" ht="147.75" customHeight="1">
      <c r="A52" s="25" t="s">
        <v>90</v>
      </c>
      <c r="B52" s="66" t="s">
        <v>98</v>
      </c>
      <c r="C52" s="67"/>
      <c r="D52" s="68"/>
      <c r="E52" s="22">
        <v>0</v>
      </c>
      <c r="F52" s="22">
        <v>0</v>
      </c>
      <c r="G52" s="22">
        <v>5000.5</v>
      </c>
    </row>
    <row r="53" spans="1:7" ht="108" customHeight="1" hidden="1">
      <c r="A53" s="25" t="s">
        <v>91</v>
      </c>
      <c r="B53" s="66" t="s">
        <v>99</v>
      </c>
      <c r="C53" s="67"/>
      <c r="D53" s="68"/>
      <c r="E53" s="22">
        <v>0</v>
      </c>
      <c r="F53" s="22">
        <v>0</v>
      </c>
      <c r="G53" s="22">
        <v>0</v>
      </c>
    </row>
    <row r="54" spans="1:7" ht="57" customHeight="1">
      <c r="A54" s="25" t="s">
        <v>122</v>
      </c>
      <c r="B54" s="66" t="s">
        <v>123</v>
      </c>
      <c r="C54" s="67"/>
      <c r="D54" s="68"/>
      <c r="E54" s="22">
        <v>197.5</v>
      </c>
      <c r="F54" s="22">
        <v>0</v>
      </c>
      <c r="G54" s="22">
        <v>0</v>
      </c>
    </row>
    <row r="55" spans="1:7" ht="52.5" customHeight="1" hidden="1">
      <c r="A55" s="25" t="s">
        <v>92</v>
      </c>
      <c r="B55" s="66" t="s">
        <v>93</v>
      </c>
      <c r="C55" s="67"/>
      <c r="D55" s="68"/>
      <c r="E55" s="22">
        <v>0</v>
      </c>
      <c r="F55" s="22">
        <v>0</v>
      </c>
      <c r="G55" s="22">
        <v>0</v>
      </c>
    </row>
    <row r="56" spans="1:7" ht="55.5" customHeight="1">
      <c r="A56" s="25" t="s">
        <v>83</v>
      </c>
      <c r="B56" s="60" t="s">
        <v>84</v>
      </c>
      <c r="C56" s="61"/>
      <c r="D56" s="62"/>
      <c r="E56" s="22">
        <v>0</v>
      </c>
      <c r="F56" s="22">
        <v>10000</v>
      </c>
      <c r="G56" s="22">
        <v>0</v>
      </c>
    </row>
    <row r="57" spans="1:7" ht="56.25" customHeight="1">
      <c r="A57" s="25" t="s">
        <v>94</v>
      </c>
      <c r="B57" s="60" t="s">
        <v>100</v>
      </c>
      <c r="C57" s="61"/>
      <c r="D57" s="62"/>
      <c r="E57" s="22">
        <v>0</v>
      </c>
      <c r="F57" s="22">
        <v>0</v>
      </c>
      <c r="G57" s="22">
        <v>0</v>
      </c>
    </row>
    <row r="58" spans="1:7" s="10" customFormat="1" ht="43.5" customHeight="1">
      <c r="A58" s="8" t="s">
        <v>64</v>
      </c>
      <c r="B58" s="87" t="s">
        <v>58</v>
      </c>
      <c r="C58" s="88"/>
      <c r="D58" s="89"/>
      <c r="E58" s="22">
        <f>E59+E60+E61+E62+E63+E64</f>
        <v>20226.5</v>
      </c>
      <c r="F58" s="22">
        <f>F59+F60+F61+F62+F63+F64</f>
        <v>1108.3</v>
      </c>
      <c r="G58" s="22">
        <f>G59+G60+G61+G62+G63+G64</f>
        <v>11506.4</v>
      </c>
    </row>
    <row r="59" spans="1:7" s="10" customFormat="1" ht="42" customHeight="1">
      <c r="A59" s="8"/>
      <c r="B59" s="60" t="s">
        <v>88</v>
      </c>
      <c r="C59" s="61"/>
      <c r="D59" s="62"/>
      <c r="E59" s="35">
        <v>7378.5</v>
      </c>
      <c r="F59" s="35">
        <v>0</v>
      </c>
      <c r="G59" s="35">
        <v>9843.9</v>
      </c>
    </row>
    <row r="60" spans="1:7" s="10" customFormat="1" ht="51.75" customHeight="1">
      <c r="A60" s="8"/>
      <c r="B60" s="60" t="s">
        <v>81</v>
      </c>
      <c r="C60" s="61"/>
      <c r="D60" s="62"/>
      <c r="E60" s="35">
        <v>6316.1</v>
      </c>
      <c r="F60" s="35">
        <v>0</v>
      </c>
      <c r="G60" s="35">
        <v>0</v>
      </c>
    </row>
    <row r="61" spans="1:7" s="10" customFormat="1" ht="48.75" customHeight="1" hidden="1">
      <c r="A61" s="8"/>
      <c r="B61" s="60" t="s">
        <v>96</v>
      </c>
      <c r="C61" s="61"/>
      <c r="D61" s="62"/>
      <c r="E61" s="35">
        <v>0</v>
      </c>
      <c r="F61" s="35">
        <v>0</v>
      </c>
      <c r="G61" s="35">
        <v>0</v>
      </c>
    </row>
    <row r="62" spans="1:7" s="10" customFormat="1" ht="81.75" customHeight="1">
      <c r="A62" s="8"/>
      <c r="B62" s="60" t="s">
        <v>82</v>
      </c>
      <c r="C62" s="61"/>
      <c r="D62" s="62"/>
      <c r="E62" s="35">
        <v>4226</v>
      </c>
      <c r="F62" s="35">
        <v>0</v>
      </c>
      <c r="G62" s="35">
        <v>0</v>
      </c>
    </row>
    <row r="63" spans="1:7" s="10" customFormat="1" ht="32.25" customHeight="1">
      <c r="A63" s="8"/>
      <c r="B63" s="60" t="s">
        <v>95</v>
      </c>
      <c r="C63" s="61"/>
      <c r="D63" s="62"/>
      <c r="E63" s="35">
        <v>2305.9</v>
      </c>
      <c r="F63" s="35">
        <v>1108.3</v>
      </c>
      <c r="G63" s="35">
        <v>1662.5</v>
      </c>
    </row>
    <row r="64" spans="1:7" s="10" customFormat="1" ht="58.5" customHeight="1" hidden="1">
      <c r="A64" s="8"/>
      <c r="B64" s="60" t="s">
        <v>85</v>
      </c>
      <c r="C64" s="61"/>
      <c r="D64" s="62"/>
      <c r="E64" s="35">
        <v>0</v>
      </c>
      <c r="F64" s="35">
        <v>0</v>
      </c>
      <c r="G64" s="35">
        <v>0</v>
      </c>
    </row>
    <row r="65" spans="1:7" s="10" customFormat="1" ht="27.75" customHeight="1">
      <c r="A65" s="7" t="s">
        <v>65</v>
      </c>
      <c r="B65" s="57" t="s">
        <v>104</v>
      </c>
      <c r="C65" s="58"/>
      <c r="D65" s="59"/>
      <c r="E65" s="36">
        <f>E67+E66</f>
        <v>606.2</v>
      </c>
      <c r="F65" s="36">
        <f>F67+F66</f>
        <v>606.1</v>
      </c>
      <c r="G65" s="36">
        <f>G67+G66</f>
        <v>626.8</v>
      </c>
    </row>
    <row r="66" spans="1:7" ht="36" customHeight="1">
      <c r="A66" s="8" t="s">
        <v>69</v>
      </c>
      <c r="B66" s="60" t="s">
        <v>70</v>
      </c>
      <c r="C66" s="61"/>
      <c r="D66" s="62"/>
      <c r="E66" s="35">
        <v>7</v>
      </c>
      <c r="F66" s="35">
        <v>7</v>
      </c>
      <c r="G66" s="35">
        <v>7</v>
      </c>
    </row>
    <row r="67" spans="1:7" s="10" customFormat="1" ht="60" customHeight="1">
      <c r="A67" s="8" t="s">
        <v>66</v>
      </c>
      <c r="B67" s="87" t="s">
        <v>60</v>
      </c>
      <c r="C67" s="88"/>
      <c r="D67" s="89"/>
      <c r="E67" s="37">
        <v>599.2</v>
      </c>
      <c r="F67" s="37">
        <v>599.1</v>
      </c>
      <c r="G67" s="37">
        <v>619.8</v>
      </c>
    </row>
    <row r="68" spans="1:7" ht="26.25" customHeight="1">
      <c r="A68" s="23" t="s">
        <v>67</v>
      </c>
      <c r="B68" s="32" t="s">
        <v>48</v>
      </c>
      <c r="C68" s="33"/>
      <c r="D68" s="34"/>
      <c r="E68" s="24">
        <f>E69+E71</f>
        <v>3245</v>
      </c>
      <c r="F68" s="24">
        <f aca="true" t="shared" si="0" ref="E68:G69">F69</f>
        <v>3019.1</v>
      </c>
      <c r="G68" s="24">
        <f t="shared" si="0"/>
        <v>3019.1</v>
      </c>
    </row>
    <row r="69" spans="1:7" s="12" customFormat="1" ht="96.75" customHeight="1">
      <c r="A69" s="8" t="s">
        <v>68</v>
      </c>
      <c r="B69" s="60" t="s">
        <v>55</v>
      </c>
      <c r="C69" s="61"/>
      <c r="D69" s="62"/>
      <c r="E69" s="22">
        <f t="shared" si="0"/>
        <v>3019.1</v>
      </c>
      <c r="F69" s="22">
        <f t="shared" si="0"/>
        <v>3019.1</v>
      </c>
      <c r="G69" s="22">
        <f t="shared" si="0"/>
        <v>3019.1</v>
      </c>
    </row>
    <row r="70" spans="1:7" ht="51.75" customHeight="1">
      <c r="A70" s="8"/>
      <c r="B70" s="60" t="s">
        <v>49</v>
      </c>
      <c r="C70" s="61"/>
      <c r="D70" s="62"/>
      <c r="E70" s="22">
        <v>3019.1</v>
      </c>
      <c r="F70" s="22">
        <v>3019.1</v>
      </c>
      <c r="G70" s="22">
        <v>3019.1</v>
      </c>
    </row>
    <row r="71" spans="1:7" ht="45.75" customHeight="1">
      <c r="A71" s="45" t="s">
        <v>119</v>
      </c>
      <c r="B71" s="73" t="s">
        <v>120</v>
      </c>
      <c r="C71" s="74"/>
      <c r="D71" s="75"/>
      <c r="E71" s="22">
        <f>E72</f>
        <v>225.9</v>
      </c>
      <c r="F71" s="22">
        <f>F72</f>
        <v>0</v>
      </c>
      <c r="G71" s="22">
        <f>G72</f>
        <v>0</v>
      </c>
    </row>
    <row r="72" spans="1:7" s="44" customFormat="1" ht="39" customHeight="1">
      <c r="A72" s="45"/>
      <c r="B72" s="73" t="s">
        <v>121</v>
      </c>
      <c r="C72" s="74"/>
      <c r="D72" s="75"/>
      <c r="E72" s="35">
        <v>225.9</v>
      </c>
      <c r="F72" s="46">
        <v>0</v>
      </c>
      <c r="G72" s="46">
        <v>0</v>
      </c>
    </row>
    <row r="73" spans="1:7" s="10" customFormat="1" ht="28.5" customHeight="1">
      <c r="A73" s="23" t="s">
        <v>71</v>
      </c>
      <c r="B73" s="63" t="s">
        <v>72</v>
      </c>
      <c r="C73" s="64"/>
      <c r="D73" s="65"/>
      <c r="E73" s="24">
        <f>E74</f>
        <v>35.5</v>
      </c>
      <c r="F73" s="24">
        <f>F74</f>
        <v>30</v>
      </c>
      <c r="G73" s="24">
        <f>G74</f>
        <v>30</v>
      </c>
    </row>
    <row r="74" spans="1:7" s="10" customFormat="1" ht="33.75" customHeight="1">
      <c r="A74" s="8" t="s">
        <v>73</v>
      </c>
      <c r="B74" s="60" t="s">
        <v>74</v>
      </c>
      <c r="C74" s="61"/>
      <c r="D74" s="62"/>
      <c r="E74" s="22">
        <v>35.5</v>
      </c>
      <c r="F74" s="22">
        <v>30</v>
      </c>
      <c r="G74" s="22">
        <v>30</v>
      </c>
    </row>
  </sheetData>
  <sheetProtection/>
  <mergeCells count="71">
    <mergeCell ref="B57:D57"/>
    <mergeCell ref="B67:D67"/>
    <mergeCell ref="B69:D69"/>
    <mergeCell ref="B70:D70"/>
    <mergeCell ref="B63:D63"/>
    <mergeCell ref="B64:D64"/>
    <mergeCell ref="B65:D65"/>
    <mergeCell ref="B58:D58"/>
    <mergeCell ref="B59:D59"/>
    <mergeCell ref="B73:D73"/>
    <mergeCell ref="B74:D74"/>
    <mergeCell ref="B66:D66"/>
    <mergeCell ref="B21:D21"/>
    <mergeCell ref="B22:D22"/>
    <mergeCell ref="B41:D41"/>
    <mergeCell ref="B71:D71"/>
    <mergeCell ref="B72:D72"/>
    <mergeCell ref="B61:D61"/>
    <mergeCell ref="B62:D62"/>
    <mergeCell ref="B60:D60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2:D42"/>
    <mergeCell ref="B43:D43"/>
    <mergeCell ref="B44:D44"/>
    <mergeCell ref="B45:D45"/>
    <mergeCell ref="B46:D46"/>
    <mergeCell ref="B47:D47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5:D15"/>
    <mergeCell ref="B16:D16"/>
    <mergeCell ref="B17:D17"/>
    <mergeCell ref="B18:D18"/>
    <mergeCell ref="B19:D19"/>
    <mergeCell ref="B20:D20"/>
    <mergeCell ref="E8:G8"/>
    <mergeCell ref="E9:G9"/>
    <mergeCell ref="D10:E10"/>
    <mergeCell ref="F10:G10"/>
    <mergeCell ref="A11:G12"/>
    <mergeCell ref="B14:D14"/>
    <mergeCell ref="F2:G2"/>
    <mergeCell ref="F3:G3"/>
    <mergeCell ref="F4:G4"/>
    <mergeCell ref="E5:G5"/>
    <mergeCell ref="F6:G6"/>
    <mergeCell ref="F7:G7"/>
  </mergeCells>
  <printOptions/>
  <pageMargins left="0.7086614173228347" right="0.7086614173228347" top="0.7480314960629921" bottom="0.5511811023622047" header="0.31496062992125984" footer="0.31496062992125984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Admin</cp:lastModifiedBy>
  <cp:lastPrinted>2022-12-01T06:43:41Z</cp:lastPrinted>
  <dcterms:created xsi:type="dcterms:W3CDTF">2005-10-13T11:49:31Z</dcterms:created>
  <dcterms:modified xsi:type="dcterms:W3CDTF">2022-12-02T06:56:42Z</dcterms:modified>
  <cp:category/>
  <cp:version/>
  <cp:contentType/>
  <cp:contentStatus/>
</cp:coreProperties>
</file>