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" yWindow="217" windowWidth="9727" windowHeight="6344" activeTab="0"/>
  </bookViews>
  <sheets>
    <sheet name="декабрь" sheetId="1" r:id="rId1"/>
  </sheets>
  <definedNames>
    <definedName name="_xlnm.Print_Titles" localSheetId="0">'декабрь'!$13:$13</definedName>
  </definedNames>
  <calcPr fullCalcOnLoad="1" refMode="R1C1"/>
</workbook>
</file>

<file path=xl/sharedStrings.xml><?xml version="1.0" encoding="utf-8"?>
<sst xmlns="http://schemas.openxmlformats.org/spreadsheetml/2006/main" count="124" uniqueCount="57">
  <si>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</si>
  <si>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</si>
  <si>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</si>
  <si>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</si>
  <si>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</si>
  <si>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</si>
  <si>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</si>
  <si>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</si>
  <si>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</si>
  <si>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</si>
  <si>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</si>
  <si>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</si>
  <si>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</si>
  <si>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</si>
  <si>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</si>
  <si>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0400</t>
  </si>
  <si>
    <t>Национальная экономика</t>
  </si>
  <si>
    <t>УТВЕРЖДЕНО</t>
  </si>
  <si>
    <t>0412</t>
  </si>
  <si>
    <t>Другие вопросы в области национальной экономики</t>
  </si>
  <si>
    <t>Сумма (тысяч рублей)</t>
  </si>
  <si>
    <t>1</t>
  </si>
  <si>
    <t>решением совета депутатов</t>
  </si>
  <si>
    <t>795 39 00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</si>
  <si>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</si>
  <si>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</si>
  <si>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795 63 00</t>
  </si>
  <si>
    <t>0500</t>
  </si>
  <si>
    <t>Жилищно-коммунальное хозяйство</t>
  </si>
  <si>
    <t>0409</t>
  </si>
  <si>
    <t>795 64 00</t>
  </si>
  <si>
    <t>Дорожное хозяйство (дорожные фонды)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</si>
  <si>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</si>
  <si>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</si>
  <si>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на реализацию муниципальных целевых программ на 2013 год</t>
  </si>
  <si>
    <t>Капитальный ремонт, ремонт дворовых территорий многоквартирных домов, проездов к дворовым территориям многоквартирных домов муниципального образования Мгинское городское поселение на 2013 год</t>
  </si>
  <si>
    <t>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2013-2015годы</t>
  </si>
  <si>
    <t>Развитие сети автомобильных дорог общего пользования местного значения в границах населенных пунктов муниципального образования Мгинское городское поселение  Кировского муниципального района Ленинградской области на 2013год</t>
  </si>
  <si>
    <t>от  "19"декабря  2012 г. №65</t>
  </si>
  <si>
    <t>Приложение 7</t>
  </si>
  <si>
    <t>(в редакции решения совета депутатов</t>
  </si>
  <si>
    <t>243</t>
  </si>
  <si>
    <t>Закупка товаров, работ,услуг в целях капитального ремонта муниципального имущества</t>
  </si>
  <si>
    <t>Прочая закупка товаров,работ и услуг для муниципальных нужд</t>
  </si>
  <si>
    <t>244</t>
  </si>
  <si>
    <t>411</t>
  </si>
  <si>
    <t>Бюджетные инвестиции в объекты муниципально собственности</t>
  </si>
  <si>
    <t>4.</t>
  </si>
  <si>
    <t>795 90 00</t>
  </si>
  <si>
    <t>0300</t>
  </si>
  <si>
    <t>0310</t>
  </si>
  <si>
    <t>0503</t>
  </si>
  <si>
    <t>Развитие части территории муниципального образования Мгинское городское поселение Кировского муниципального района Ленинградской области на 2013 год</t>
  </si>
  <si>
    <t>Национальная безопасность и правоохранительная деятельность</t>
  </si>
  <si>
    <t>Обеспечение пожарной безопасности</t>
  </si>
  <si>
    <t>Благоустройство</t>
  </si>
  <si>
    <t>от "26" декабря 2013г № 59)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</si>
</sst>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49" fontId="11" fillId="0" borderId="2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13" fillId="0" borderId="2" xfId="18" applyNumberFormat="1" applyFont="1" applyFill="1" applyBorder="1" applyAlignment="1" applyProtection="1">
      <alignment horizontal="center" wrapText="1"/>
      <protection/>
    </xf>
    <xf numFmtId="0" fontId="8" fillId="3" borderId="4" xfId="18" applyNumberFormat="1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>
      <alignment horizontal="center" vertical="center" wrapText="1"/>
    </xf>
    <xf numFmtId="0" fontId="10" fillId="0" borderId="4" xfId="18" applyNumberFormat="1" applyFont="1" applyFill="1" applyBorder="1" applyAlignment="1" applyProtection="1">
      <alignment horizontal="center" vertical="center" wrapText="1"/>
      <protection/>
    </xf>
    <xf numFmtId="49" fontId="10" fillId="0" borderId="5" xfId="18" applyNumberFormat="1" applyFont="1" applyFill="1" applyBorder="1" applyAlignment="1" applyProtection="1">
      <alignment horizontal="center" vertical="center" wrapText="1"/>
      <protection/>
    </xf>
    <xf numFmtId="49" fontId="11" fillId="0" borderId="6" xfId="18" applyNumberFormat="1" applyFont="1" applyFill="1" applyBorder="1" applyAlignment="1" applyProtection="1">
      <alignment horizontal="center"/>
      <protection/>
    </xf>
    <xf numFmtId="164" fontId="11" fillId="0" borderId="7" xfId="18" applyNumberFormat="1" applyFont="1" applyFill="1" applyBorder="1" applyAlignment="1" applyProtection="1">
      <alignment horizontal="center" wrapText="1"/>
      <protection/>
    </xf>
    <xf numFmtId="49" fontId="5" fillId="0" borderId="8" xfId="18" applyNumberFormat="1" applyFont="1" applyFill="1" applyBorder="1" applyAlignment="1" applyProtection="1">
      <alignment horizontal="center"/>
      <protection/>
    </xf>
    <xf numFmtId="164" fontId="5" fillId="0" borderId="9" xfId="18" applyNumberFormat="1" applyFont="1" applyFill="1" applyBorder="1" applyAlignment="1" applyProtection="1">
      <alignment horizontal="center" wrapText="1"/>
      <protection/>
    </xf>
    <xf numFmtId="49" fontId="5" fillId="0" borderId="6" xfId="18" applyNumberFormat="1" applyFont="1" applyFill="1" applyBorder="1" applyAlignment="1" applyProtection="1">
      <alignment horizontal="center"/>
      <protection/>
    </xf>
    <xf numFmtId="164" fontId="5" fillId="0" borderId="7" xfId="18" applyNumberFormat="1" applyFont="1" applyFill="1" applyBorder="1" applyAlignment="1" applyProtection="1">
      <alignment horizontal="center" wrapText="1"/>
      <protection/>
    </xf>
    <xf numFmtId="49" fontId="5" fillId="0" borderId="10" xfId="18" applyNumberFormat="1" applyFont="1" applyFill="1" applyBorder="1" applyAlignment="1" applyProtection="1">
      <alignment horizontal="center"/>
      <protection/>
    </xf>
    <xf numFmtId="49" fontId="5" fillId="0" borderId="0" xfId="18" applyNumberFormat="1" applyFont="1" applyFill="1" applyBorder="1" applyAlignment="1" applyProtection="1">
      <alignment horizontal="right"/>
      <protection/>
    </xf>
    <xf numFmtId="49" fontId="5" fillId="0" borderId="11" xfId="18" applyNumberFormat="1" applyFont="1" applyFill="1" applyBorder="1" applyAlignment="1" applyProtection="1">
      <alignment horizontal="center"/>
      <protection/>
    </xf>
    <xf numFmtId="49" fontId="11" fillId="4" borderId="12" xfId="18" applyNumberFormat="1" applyFont="1" applyFill="1" applyBorder="1" applyAlignment="1" applyProtection="1">
      <alignment horizontal="center"/>
      <protection/>
    </xf>
    <xf numFmtId="49" fontId="12" fillId="4" borderId="12" xfId="18" applyNumberFormat="1" applyFont="1" applyFill="1" applyBorder="1" applyAlignment="1" applyProtection="1">
      <alignment horizontal="left" wrapText="1"/>
      <protection/>
    </xf>
    <xf numFmtId="164" fontId="12" fillId="4" borderId="1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11" fillId="0" borderId="2" xfId="18" applyNumberFormat="1" applyFont="1" applyFill="1" applyBorder="1" applyAlignment="1" applyProtection="1">
      <alignment horizontal="center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49" fontId="5" fillId="0" borderId="0" xfId="18" applyNumberFormat="1" applyFont="1" applyFill="1" applyBorder="1" applyAlignment="1" applyProtection="1">
      <alignment horizontal="left" wrapText="1"/>
      <protection/>
    </xf>
    <xf numFmtId="49" fontId="5" fillId="0" borderId="13" xfId="18" applyNumberFormat="1" applyFont="1" applyFill="1" applyBorder="1" applyAlignment="1" applyProtection="1">
      <alignment horizontal="center" wrapText="1"/>
      <protection/>
    </xf>
    <xf numFmtId="164" fontId="5" fillId="0" borderId="14" xfId="18" applyNumberFormat="1" applyFont="1" applyFill="1" applyBorder="1" applyAlignment="1" applyProtection="1">
      <alignment horizontal="center" wrapText="1"/>
      <protection/>
    </xf>
    <xf numFmtId="164" fontId="5" fillId="5" borderId="7" xfId="18" applyNumberFormat="1" applyFont="1" applyFill="1" applyBorder="1" applyAlignment="1" applyProtection="1">
      <alignment horizontal="center" wrapText="1"/>
      <protection/>
    </xf>
    <xf numFmtId="164" fontId="5" fillId="5" borderId="15" xfId="18" applyNumberFormat="1" applyFont="1" applyFill="1" applyBorder="1" applyAlignment="1" applyProtection="1">
      <alignment horizontal="center" wrapText="1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5" fillId="0" borderId="0" xfId="18" applyNumberFormat="1" applyFont="1" applyFill="1" applyBorder="1" applyAlignment="1" applyProtection="1">
      <alignment horizontal="right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0" fontId="5" fillId="0" borderId="0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70" zoomScaleNormal="70" zoomScaleSheetLayoutView="55" workbookViewId="0" topLeftCell="A1">
      <selection activeCell="A10" sqref="A10:G10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23.375" style="0" customWidth="1"/>
  </cols>
  <sheetData>
    <row r="1" spans="2:7" ht="18">
      <c r="B1" s="40" t="s">
        <v>17</v>
      </c>
      <c r="C1" s="40"/>
      <c r="D1" s="40"/>
      <c r="E1" s="40"/>
      <c r="F1" s="40"/>
      <c r="G1" s="40"/>
    </row>
    <row r="2" spans="2:7" ht="18">
      <c r="B2" s="40" t="s">
        <v>22</v>
      </c>
      <c r="C2" s="40"/>
      <c r="D2" s="40"/>
      <c r="E2" s="40"/>
      <c r="F2" s="40"/>
      <c r="G2" s="40"/>
    </row>
    <row r="3" spans="2:7" ht="18">
      <c r="B3" s="41" t="s">
        <v>32</v>
      </c>
      <c r="C3" s="41"/>
      <c r="D3" s="41"/>
      <c r="E3" s="41"/>
      <c r="F3" s="41"/>
      <c r="G3" s="41"/>
    </row>
    <row r="4" spans="2:7" ht="18">
      <c r="B4" s="41" t="s">
        <v>33</v>
      </c>
      <c r="C4" s="41"/>
      <c r="D4" s="41"/>
      <c r="E4" s="41"/>
      <c r="F4" s="41"/>
      <c r="G4" s="41"/>
    </row>
    <row r="5" spans="2:7" ht="18">
      <c r="B5" s="38" t="s">
        <v>38</v>
      </c>
      <c r="C5" s="38"/>
      <c r="D5" s="38"/>
      <c r="E5" s="38"/>
      <c r="F5" s="38"/>
      <c r="G5" s="38"/>
    </row>
    <row r="6" spans="2:7" ht="18">
      <c r="B6" s="38" t="s">
        <v>39</v>
      </c>
      <c r="C6" s="38"/>
      <c r="D6" s="38"/>
      <c r="E6" s="38"/>
      <c r="F6" s="38"/>
      <c r="G6" s="38"/>
    </row>
    <row r="7" spans="2:7" ht="18">
      <c r="B7" s="23"/>
      <c r="C7" s="38" t="s">
        <v>40</v>
      </c>
      <c r="D7" s="38"/>
      <c r="E7" s="38"/>
      <c r="F7" s="38"/>
      <c r="G7" s="38"/>
    </row>
    <row r="8" spans="2:7" ht="18">
      <c r="B8" s="23"/>
      <c r="C8" s="38" t="s">
        <v>56</v>
      </c>
      <c r="D8" s="38"/>
      <c r="E8" s="38"/>
      <c r="F8" s="38"/>
      <c r="G8" s="38"/>
    </row>
    <row r="9" spans="2:7" ht="15">
      <c r="B9" s="39"/>
      <c r="C9" s="39"/>
      <c r="D9" s="39"/>
      <c r="E9" s="39"/>
      <c r="F9" s="39"/>
      <c r="G9" s="39"/>
    </row>
    <row r="10" spans="1:7" ht="24">
      <c r="A10" s="37" t="s">
        <v>9</v>
      </c>
      <c r="B10" s="37"/>
      <c r="C10" s="37"/>
      <c r="D10" s="37"/>
      <c r="E10" s="37"/>
      <c r="F10" s="37"/>
      <c r="G10" s="37"/>
    </row>
    <row r="11" spans="1:7" ht="24">
      <c r="A11" s="37" t="s">
        <v>34</v>
      </c>
      <c r="B11" s="37"/>
      <c r="C11" s="37"/>
      <c r="D11" s="37"/>
      <c r="E11" s="37"/>
      <c r="F11" s="37"/>
      <c r="G11" s="37"/>
    </row>
    <row r="12" spans="1:7" ht="14.25" thickBot="1">
      <c r="A12" s="1"/>
      <c r="B12" s="2" t="s">
        <v>0</v>
      </c>
      <c r="C12" s="2"/>
      <c r="D12" s="2"/>
      <c r="E12" s="2"/>
      <c r="F12" s="2"/>
      <c r="G12" s="1"/>
    </row>
    <row r="13" spans="1:7" ht="50.25" customHeight="1" thickBot="1" thickTop="1">
      <c r="A13" s="12" t="s">
        <v>1</v>
      </c>
      <c r="B13" s="3" t="s">
        <v>10</v>
      </c>
      <c r="C13" s="3" t="s">
        <v>11</v>
      </c>
      <c r="D13" s="3" t="s">
        <v>12</v>
      </c>
      <c r="E13" s="3" t="s">
        <v>13</v>
      </c>
      <c r="F13" s="3" t="s">
        <v>14</v>
      </c>
      <c r="G13" s="13" t="s">
        <v>20</v>
      </c>
    </row>
    <row r="14" spans="1:7" ht="14.25" thickBot="1" thickTop="1">
      <c r="A14" s="14">
        <v>1</v>
      </c>
      <c r="B14" s="4" t="s">
        <v>2</v>
      </c>
      <c r="C14" s="4" t="s">
        <v>4</v>
      </c>
      <c r="D14" s="4" t="s">
        <v>5</v>
      </c>
      <c r="E14" s="4" t="s">
        <v>6</v>
      </c>
      <c r="F14" s="4" t="s">
        <v>7</v>
      </c>
      <c r="G14" s="15" t="s">
        <v>8</v>
      </c>
    </row>
    <row r="15" spans="1:7" ht="73.5" thickTop="1">
      <c r="A15" s="16" t="s">
        <v>21</v>
      </c>
      <c r="B15" s="6" t="s">
        <v>36</v>
      </c>
      <c r="C15" s="11" t="s">
        <v>23</v>
      </c>
      <c r="D15" s="7"/>
      <c r="E15" s="7"/>
      <c r="F15" s="7"/>
      <c r="G15" s="17">
        <f>G16</f>
        <v>100</v>
      </c>
    </row>
    <row r="16" spans="1:7" ht="18">
      <c r="A16" s="18"/>
      <c r="B16" s="8" t="s">
        <v>16</v>
      </c>
      <c r="C16" s="9" t="s">
        <v>23</v>
      </c>
      <c r="D16" s="9" t="s">
        <v>15</v>
      </c>
      <c r="E16" s="9"/>
      <c r="F16" s="9"/>
      <c r="G16" s="19">
        <f>G17</f>
        <v>100</v>
      </c>
    </row>
    <row r="17" spans="1:7" ht="18">
      <c r="A17" s="20"/>
      <c r="B17" s="10" t="s">
        <v>19</v>
      </c>
      <c r="C17" s="5" t="s">
        <v>23</v>
      </c>
      <c r="D17" s="5" t="s">
        <v>15</v>
      </c>
      <c r="E17" s="5" t="s">
        <v>18</v>
      </c>
      <c r="F17" s="5"/>
      <c r="G17" s="21">
        <f>G18</f>
        <v>100</v>
      </c>
    </row>
    <row r="18" spans="1:7" ht="36.75">
      <c r="A18" s="22"/>
      <c r="B18" s="8" t="s">
        <v>24</v>
      </c>
      <c r="C18" s="9" t="s">
        <v>23</v>
      </c>
      <c r="D18" s="9" t="s">
        <v>15</v>
      </c>
      <c r="E18" s="9" t="s">
        <v>18</v>
      </c>
      <c r="F18" s="9" t="s">
        <v>25</v>
      </c>
      <c r="G18" s="19">
        <v>100</v>
      </c>
    </row>
    <row r="19" spans="1:7" ht="64.5" customHeight="1">
      <c r="A19" s="16" t="s">
        <v>2</v>
      </c>
      <c r="B19" s="6" t="s">
        <v>35</v>
      </c>
      <c r="C19" s="11" t="s">
        <v>26</v>
      </c>
      <c r="D19" s="7"/>
      <c r="E19" s="7"/>
      <c r="F19" s="7"/>
      <c r="G19" s="17">
        <f>G20</f>
        <v>461.5</v>
      </c>
    </row>
    <row r="20" spans="1:7" ht="18">
      <c r="A20" s="18"/>
      <c r="B20" s="8" t="s">
        <v>16</v>
      </c>
      <c r="C20" s="9" t="s">
        <v>26</v>
      </c>
      <c r="D20" s="9" t="s">
        <v>15</v>
      </c>
      <c r="E20" s="9"/>
      <c r="F20" s="9"/>
      <c r="G20" s="19">
        <f>G21</f>
        <v>461.5</v>
      </c>
    </row>
    <row r="21" spans="1:7" ht="18">
      <c r="A21" s="20"/>
      <c r="B21" s="10" t="s">
        <v>31</v>
      </c>
      <c r="C21" s="5" t="s">
        <v>26</v>
      </c>
      <c r="D21" s="5" t="s">
        <v>15</v>
      </c>
      <c r="E21" s="5" t="s">
        <v>29</v>
      </c>
      <c r="F21" s="5"/>
      <c r="G21" s="21">
        <f>G22+G23</f>
        <v>461.5</v>
      </c>
    </row>
    <row r="22" spans="1:7" ht="36.75">
      <c r="A22" s="22"/>
      <c r="B22" s="8" t="s">
        <v>42</v>
      </c>
      <c r="C22" s="9" t="s">
        <v>26</v>
      </c>
      <c r="D22" s="9" t="s">
        <v>15</v>
      </c>
      <c r="E22" s="9" t="s">
        <v>29</v>
      </c>
      <c r="F22" s="9" t="s">
        <v>41</v>
      </c>
      <c r="G22" s="19">
        <f>115.6-115.6</f>
        <v>0</v>
      </c>
    </row>
    <row r="23" spans="1:7" ht="18">
      <c r="A23" s="22"/>
      <c r="B23" s="8" t="s">
        <v>43</v>
      </c>
      <c r="C23" s="9" t="s">
        <v>26</v>
      </c>
      <c r="D23" s="9" t="s">
        <v>15</v>
      </c>
      <c r="E23" s="9" t="s">
        <v>29</v>
      </c>
      <c r="F23" s="9" t="s">
        <v>44</v>
      </c>
      <c r="G23" s="19">
        <f>487.4-25.9</f>
        <v>461.5</v>
      </c>
    </row>
    <row r="24" spans="1:7" ht="72.75">
      <c r="A24" s="16" t="s">
        <v>4</v>
      </c>
      <c r="B24" s="6" t="s">
        <v>37</v>
      </c>
      <c r="C24" s="11" t="s">
        <v>30</v>
      </c>
      <c r="D24" s="7"/>
      <c r="E24" s="7"/>
      <c r="F24" s="7"/>
      <c r="G24" s="17">
        <f>G25</f>
        <v>4472.4991</v>
      </c>
    </row>
    <row r="25" spans="1:7" ht="18">
      <c r="A25" s="18"/>
      <c r="B25" s="8" t="s">
        <v>16</v>
      </c>
      <c r="C25" s="9" t="s">
        <v>30</v>
      </c>
      <c r="D25" s="9" t="s">
        <v>15</v>
      </c>
      <c r="E25" s="9"/>
      <c r="F25" s="9"/>
      <c r="G25" s="19">
        <f>G26</f>
        <v>4472.4991</v>
      </c>
    </row>
    <row r="26" spans="1:7" ht="18">
      <c r="A26" s="20"/>
      <c r="B26" s="10" t="s">
        <v>31</v>
      </c>
      <c r="C26" s="9" t="s">
        <v>30</v>
      </c>
      <c r="D26" s="5" t="s">
        <v>15</v>
      </c>
      <c r="E26" s="5" t="s">
        <v>29</v>
      </c>
      <c r="F26" s="5"/>
      <c r="G26" s="21">
        <f>G27+G28+G29</f>
        <v>4472.4991</v>
      </c>
    </row>
    <row r="27" spans="1:7" ht="36.75">
      <c r="A27" s="20"/>
      <c r="B27" s="8" t="s">
        <v>42</v>
      </c>
      <c r="C27" s="9" t="s">
        <v>30</v>
      </c>
      <c r="D27" s="9" t="s">
        <v>15</v>
      </c>
      <c r="E27" s="9" t="s">
        <v>29</v>
      </c>
      <c r="F27" s="9" t="s">
        <v>41</v>
      </c>
      <c r="G27" s="35">
        <f>2136.2-5.2-239.2-78.5</f>
        <v>1813.3</v>
      </c>
    </row>
    <row r="28" spans="1:7" ht="18">
      <c r="A28" s="24"/>
      <c r="B28" s="10" t="s">
        <v>43</v>
      </c>
      <c r="C28" s="5" t="s">
        <v>30</v>
      </c>
      <c r="D28" s="5" t="s">
        <v>15</v>
      </c>
      <c r="E28" s="5" t="s">
        <v>29</v>
      </c>
      <c r="F28" s="5" t="s">
        <v>44</v>
      </c>
      <c r="G28" s="36">
        <f>2346-1.6-0.0009</f>
        <v>2344.3991</v>
      </c>
    </row>
    <row r="29" spans="1:7" ht="18">
      <c r="A29" s="22"/>
      <c r="B29" s="32" t="s">
        <v>46</v>
      </c>
      <c r="C29" s="33" t="s">
        <v>30</v>
      </c>
      <c r="D29" s="33" t="s">
        <v>15</v>
      </c>
      <c r="E29" s="33" t="s">
        <v>29</v>
      </c>
      <c r="F29" s="33" t="s">
        <v>45</v>
      </c>
      <c r="G29" s="34">
        <v>314.8</v>
      </c>
    </row>
    <row r="30" spans="1:7" ht="54.75">
      <c r="A30" s="30" t="s">
        <v>47</v>
      </c>
      <c r="B30" s="6" t="s">
        <v>52</v>
      </c>
      <c r="C30" s="7" t="s">
        <v>48</v>
      </c>
      <c r="D30" s="5"/>
      <c r="E30" s="5"/>
      <c r="F30" s="5"/>
      <c r="G30" s="31">
        <f>G31+G34+G37</f>
        <v>111.4</v>
      </c>
    </row>
    <row r="31" spans="1:7" ht="18">
      <c r="A31" s="28"/>
      <c r="B31" s="10" t="s">
        <v>53</v>
      </c>
      <c r="C31" s="5" t="s">
        <v>48</v>
      </c>
      <c r="D31" s="5" t="s">
        <v>49</v>
      </c>
      <c r="E31" s="5"/>
      <c r="F31" s="5"/>
      <c r="G31" s="29">
        <f>G32</f>
        <v>11.4</v>
      </c>
    </row>
    <row r="32" spans="1:7" ht="18">
      <c r="A32" s="28"/>
      <c r="B32" s="10" t="s">
        <v>54</v>
      </c>
      <c r="C32" s="5" t="s">
        <v>48</v>
      </c>
      <c r="D32" s="5" t="s">
        <v>49</v>
      </c>
      <c r="E32" s="5" t="s">
        <v>50</v>
      </c>
      <c r="F32" s="5"/>
      <c r="G32" s="29">
        <f>G33</f>
        <v>11.4</v>
      </c>
    </row>
    <row r="33" spans="1:7" ht="18">
      <c r="A33" s="28"/>
      <c r="B33" s="10" t="s">
        <v>43</v>
      </c>
      <c r="C33" s="5" t="s">
        <v>48</v>
      </c>
      <c r="D33" s="5" t="s">
        <v>49</v>
      </c>
      <c r="E33" s="5" t="s">
        <v>50</v>
      </c>
      <c r="F33" s="5" t="s">
        <v>44</v>
      </c>
      <c r="G33" s="29">
        <v>11.4</v>
      </c>
    </row>
    <row r="34" spans="1:7" ht="18">
      <c r="A34" s="28"/>
      <c r="B34" s="8" t="s">
        <v>16</v>
      </c>
      <c r="C34" s="5" t="s">
        <v>48</v>
      </c>
      <c r="D34" s="5" t="s">
        <v>15</v>
      </c>
      <c r="E34" s="5"/>
      <c r="F34" s="5"/>
      <c r="G34" s="29">
        <f>G35</f>
        <v>81.5</v>
      </c>
    </row>
    <row r="35" spans="1:7" ht="18">
      <c r="A35" s="28"/>
      <c r="B35" s="10" t="s">
        <v>31</v>
      </c>
      <c r="C35" s="5" t="s">
        <v>48</v>
      </c>
      <c r="D35" s="5" t="s">
        <v>15</v>
      </c>
      <c r="E35" s="5" t="s">
        <v>29</v>
      </c>
      <c r="F35" s="5"/>
      <c r="G35" s="29">
        <f>G36</f>
        <v>81.5</v>
      </c>
    </row>
    <row r="36" spans="1:7" ht="18">
      <c r="A36" s="28"/>
      <c r="B36" s="10" t="s">
        <v>43</v>
      </c>
      <c r="C36" s="5" t="s">
        <v>48</v>
      </c>
      <c r="D36" s="5" t="s">
        <v>15</v>
      </c>
      <c r="E36" s="5" t="s">
        <v>29</v>
      </c>
      <c r="F36" s="5" t="s">
        <v>44</v>
      </c>
      <c r="G36" s="29">
        <v>81.5</v>
      </c>
    </row>
    <row r="37" spans="1:7" ht="18">
      <c r="A37" s="28"/>
      <c r="B37" s="10" t="s">
        <v>28</v>
      </c>
      <c r="C37" s="5" t="s">
        <v>48</v>
      </c>
      <c r="D37" s="5" t="s">
        <v>27</v>
      </c>
      <c r="E37" s="5"/>
      <c r="F37" s="5"/>
      <c r="G37" s="29">
        <f>G38</f>
        <v>18.5</v>
      </c>
    </row>
    <row r="38" spans="1:7" ht="18">
      <c r="A38" s="28"/>
      <c r="B38" s="10" t="s">
        <v>55</v>
      </c>
      <c r="C38" s="5" t="s">
        <v>48</v>
      </c>
      <c r="D38" s="5" t="s">
        <v>27</v>
      </c>
      <c r="E38" s="5" t="s">
        <v>51</v>
      </c>
      <c r="F38" s="5"/>
      <c r="G38" s="29">
        <f>G39</f>
        <v>18.5</v>
      </c>
    </row>
    <row r="39" spans="1:7" ht="18">
      <c r="A39" s="28"/>
      <c r="B39" s="10" t="s">
        <v>43</v>
      </c>
      <c r="C39" s="5" t="s">
        <v>48</v>
      </c>
      <c r="D39" s="5" t="s">
        <v>27</v>
      </c>
      <c r="E39" s="5" t="s">
        <v>51</v>
      </c>
      <c r="F39" s="5" t="s">
        <v>44</v>
      </c>
      <c r="G39" s="29">
        <v>18.5</v>
      </c>
    </row>
    <row r="40" spans="1:7" ht="21" thickBot="1">
      <c r="A40" s="25"/>
      <c r="B40" s="26" t="s">
        <v>3</v>
      </c>
      <c r="C40" s="26"/>
      <c r="D40" s="26"/>
      <c r="E40" s="26"/>
      <c r="F40" s="26"/>
      <c r="G40" s="27">
        <f>G15+G19+G24+G30</f>
        <v>5145.3991</v>
      </c>
    </row>
  </sheetData>
  <mergeCells count="11">
    <mergeCell ref="B1:G1"/>
    <mergeCell ref="B2:G2"/>
    <mergeCell ref="B3:G3"/>
    <mergeCell ref="A10:G10"/>
    <mergeCell ref="B5:G5"/>
    <mergeCell ref="B4:G4"/>
    <mergeCell ref="C7:G7"/>
    <mergeCell ref="C8:G8"/>
    <mergeCell ref="A11:G11"/>
    <mergeCell ref="B6:G6"/>
    <mergeCell ref="B9:G9"/>
  </mergeCells>
  <printOptions horizontalCentered="1"/>
  <pageMargins left="0.984251968503937" right="0.5905511811023623" top="0.7874015748031497" bottom="0.5905511811023623" header="0.5118110236220472" footer="0.5118110236220472"/>
  <pageSetup fitToHeight="3" fitToWidth="1" horizontalDpi="600" verticalDpi="6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shlykova</cp:lastModifiedBy>
  <cp:lastPrinted>2012-11-07T08:45:59Z</cp:lastPrinted>
  <dcterms:created xsi:type="dcterms:W3CDTF">2001-12-19T09:52:21Z</dcterms:created>
  <dcterms:modified xsi:type="dcterms:W3CDTF">2013-12-27T13:47:02Z</dcterms:modified>
  <cp:category/>
  <cp:version/>
  <cp:contentType/>
  <cp:contentStatus/>
</cp:coreProperties>
</file>